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12.5.30\paylaşim\İÇ KONTROL VE ÖN MALİ KONTROL ŞUBE MD\2026-2027 İÇ KONTROL\"/>
    </mc:Choice>
  </mc:AlternateContent>
  <xr:revisionPtr revIDLastSave="0" documentId="8_{0A5B47AF-4D71-46AB-ACD4-CF0E89139B82}" xr6:coauthVersionLast="47" xr6:coauthVersionMax="47" xr10:uidLastSave="{00000000-0000-0000-0000-000000000000}"/>
  <bookViews>
    <workbookView xWindow="-120" yWindow="-120" windowWidth="29040" windowHeight="15840" xr2:uid="{00000000-000D-0000-FFFF-FFFF00000000}"/>
  </bookViews>
  <sheets>
    <sheet name="Kontrol Ortamı" sheetId="8" r:id="rId1"/>
    <sheet name="Risk" sheetId="7" r:id="rId2"/>
    <sheet name="Kontrol Faaliyetleri" sheetId="4" r:id="rId3"/>
    <sheet name="Bilgi ve İletişim" sheetId="5" r:id="rId4"/>
    <sheet name="İzleme" sheetId="6" r:id="rId5"/>
  </sheets>
  <definedNames>
    <definedName name="_xlnm._FilterDatabase" localSheetId="3" hidden="1">'Bilgi ve İletişim'!$A$2:$F$2</definedName>
    <definedName name="_xlnm._FilterDatabase" localSheetId="4" hidden="1">İzleme!$A$2:$G$2</definedName>
    <definedName name="_xlnm._FilterDatabase" localSheetId="2" hidden="1">'Kontrol Faaliyetleri'!$A$2:$J$2</definedName>
    <definedName name="_xlnm._FilterDatabase" localSheetId="0" hidden="1">'Kontrol Ortamı'!$A$2:$V$2</definedName>
    <definedName name="_xlnm._FilterDatabase" localSheetId="1" hidden="1">Risk!$A$2:$K$2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7" l="1" a="1"/>
  <c r="K21" i="7" s="1"/>
  <c r="K13" i="7" a="1"/>
  <c r="K13" i="7" s="1"/>
  <c r="H12" i="6" a="1"/>
  <c r="H12" i="6" s="1"/>
  <c r="H13" i="6" a="1"/>
  <c r="H13" i="6" s="1"/>
  <c r="H14" i="6" a="1"/>
  <c r="H14" i="6" s="1"/>
  <c r="H15" i="6" a="1"/>
  <c r="H15" i="6" s="1"/>
  <c r="H16" i="6" a="1"/>
  <c r="H16" i="6" s="1"/>
  <c r="H17" i="6" a="1"/>
  <c r="H17" i="6" s="1"/>
  <c r="H18" i="6" a="1"/>
  <c r="H18" i="6" s="1"/>
  <c r="H19" i="6" a="1"/>
  <c r="H19" i="6" s="1"/>
  <c r="H20" i="6" a="1"/>
  <c r="H20" i="6" s="1"/>
  <c r="K17" i="7" a="1"/>
  <c r="K17" i="7" s="1"/>
  <c r="K47" i="7" a="1"/>
  <c r="K47" i="7" s="1"/>
  <c r="F12" i="5" a="1"/>
  <c r="F12" i="5" s="1"/>
  <c r="F13" i="5" a="1"/>
  <c r="F13" i="5" s="1"/>
  <c r="F14" i="5" a="1"/>
  <c r="F14" i="5" s="1"/>
  <c r="F15" i="5" a="1"/>
  <c r="F15" i="5" s="1"/>
  <c r="F16" i="5" a="1"/>
  <c r="F16" i="5" s="1"/>
  <c r="F17" i="5" a="1"/>
  <c r="F17" i="5" s="1"/>
  <c r="F18" i="5" a="1"/>
  <c r="F18" i="5" s="1"/>
  <c r="F19" i="5" a="1"/>
  <c r="F19" i="5" s="1"/>
  <c r="F20" i="5" a="1"/>
  <c r="F20" i="5" s="1"/>
  <c r="J12" i="4" a="1"/>
  <c r="J12" i="4" s="1"/>
  <c r="J20" i="4" a="1"/>
  <c r="J20" i="4" s="1"/>
  <c r="J16" i="4" a="1"/>
  <c r="J16" i="4" s="1"/>
  <c r="V20" i="8" a="1"/>
  <c r="V20" i="8" s="1"/>
  <c r="V12" i="8" a="1"/>
  <c r="V12" i="8" s="1"/>
  <c r="V16" i="8" a="1"/>
  <c r="V16" i="8" s="1"/>
  <c r="F24" i="5" a="1"/>
  <c r="F24" i="5" s="1"/>
  <c r="V46" i="8" a="1"/>
  <c r="V46" i="8" s="1"/>
  <c r="V38" i="8" a="1"/>
  <c r="V38" i="8" s="1"/>
  <c r="V37" i="8" a="1"/>
  <c r="V37" i="8" s="1"/>
  <c r="V39" i="8" a="1"/>
  <c r="V39" i="8" s="1"/>
  <c r="V40" i="8" a="1"/>
  <c r="V40" i="8" s="1"/>
  <c r="V36" i="8" a="1"/>
  <c r="V36" i="8" s="1"/>
  <c r="V35" i="8" a="1"/>
  <c r="V35" i="8" s="1"/>
  <c r="V33" i="8" a="1"/>
  <c r="V33" i="8" s="1"/>
  <c r="V43" i="8" a="1"/>
  <c r="V43" i="8" s="1"/>
  <c r="V34" i="8" a="1"/>
  <c r="V34" i="8" s="1"/>
  <c r="V41" i="8" a="1"/>
  <c r="V41" i="8" s="1"/>
  <c r="V45" i="8" a="1"/>
  <c r="V45" i="8" s="1"/>
  <c r="V44" i="8" a="1"/>
  <c r="V44" i="8" s="1"/>
  <c r="V32" i="8" a="1"/>
  <c r="V32" i="8" s="1"/>
  <c r="V23" i="8" a="1"/>
  <c r="V23" i="8" s="1"/>
  <c r="V18" i="8" a="1"/>
  <c r="V18" i="8" s="1"/>
  <c r="V31" i="8" a="1"/>
  <c r="V31" i="8" s="1"/>
  <c r="V21" i="8" a="1"/>
  <c r="V21" i="8" s="1"/>
  <c r="V30" i="8" a="1"/>
  <c r="V30" i="8" s="1"/>
  <c r="V11" i="8" a="1"/>
  <c r="V11" i="8" s="1"/>
  <c r="V29" i="8" a="1"/>
  <c r="V29" i="8" s="1"/>
  <c r="V19" i="8" a="1"/>
  <c r="V19" i="8" s="1"/>
  <c r="V28" i="8" a="1"/>
  <c r="V28" i="8" s="1"/>
  <c r="V7" i="8" a="1"/>
  <c r="V7" i="8" s="1"/>
  <c r="V17" i="8" a="1"/>
  <c r="V17" i="8" s="1"/>
  <c r="V5" i="8" a="1"/>
  <c r="V5" i="8" s="1"/>
  <c r="V15" i="8" a="1"/>
  <c r="V15" i="8" s="1"/>
  <c r="V22" i="8" a="1"/>
  <c r="V22" i="8" s="1"/>
  <c r="V14" i="8" a="1"/>
  <c r="V14" i="8" s="1"/>
  <c r="V13" i="8" a="1"/>
  <c r="V13" i="8" s="1"/>
  <c r="V10" i="8" a="1"/>
  <c r="V10" i="8" s="1"/>
  <c r="V27" i="8" a="1"/>
  <c r="V27" i="8" s="1"/>
  <c r="V26" i="8" a="1"/>
  <c r="V26" i="8" s="1"/>
  <c r="V9" i="8" a="1"/>
  <c r="V9" i="8" s="1"/>
  <c r="V8" i="8" a="1"/>
  <c r="V8" i="8" s="1"/>
  <c r="V6" i="8" a="1"/>
  <c r="V6" i="8" s="1"/>
  <c r="V25" i="8" a="1"/>
  <c r="V25" i="8" s="1"/>
  <c r="V42" i="8" a="1"/>
  <c r="V42" i="8" s="1"/>
  <c r="V24" i="8" a="1"/>
  <c r="V24" i="8" s="1"/>
  <c r="K39" i="7" a="1"/>
  <c r="K39" i="7" s="1"/>
  <c r="K38" i="7" a="1"/>
  <c r="K38" i="7" s="1"/>
  <c r="K40" i="7" a="1"/>
  <c r="K40" i="7" s="1"/>
  <c r="K41" i="7" a="1"/>
  <c r="K41" i="7" s="1"/>
  <c r="K37" i="7" a="1"/>
  <c r="K37" i="7" s="1"/>
  <c r="K36" i="7" a="1"/>
  <c r="K36" i="7" s="1"/>
  <c r="K34" i="7" a="1"/>
  <c r="K34" i="7" s="1"/>
  <c r="K44" i="7" a="1"/>
  <c r="K44" i="7" s="1"/>
  <c r="K35" i="7" a="1"/>
  <c r="K35" i="7" s="1"/>
  <c r="K42" i="7" a="1"/>
  <c r="K42" i="7" s="1"/>
  <c r="K46" i="7" a="1"/>
  <c r="K46" i="7" s="1"/>
  <c r="K45" i="7" a="1"/>
  <c r="K45" i="7" s="1"/>
  <c r="K33" i="7" a="1"/>
  <c r="K33" i="7" s="1"/>
  <c r="K24" i="7" a="1"/>
  <c r="K24" i="7" s="1"/>
  <c r="K19" i="7" a="1"/>
  <c r="K19" i="7" s="1"/>
  <c r="K32" i="7" a="1"/>
  <c r="K32" i="7" s="1"/>
  <c r="K22" i="7" a="1"/>
  <c r="K22" i="7" s="1"/>
  <c r="K31" i="7" a="1"/>
  <c r="K31" i="7" s="1"/>
  <c r="K12" i="7" a="1"/>
  <c r="K12" i="7" s="1"/>
  <c r="K30" i="7" a="1"/>
  <c r="K30" i="7" s="1"/>
  <c r="K20" i="7" a="1"/>
  <c r="K20" i="7" s="1"/>
  <c r="K29" i="7" a="1"/>
  <c r="K29" i="7" s="1"/>
  <c r="K8" i="7" a="1"/>
  <c r="K8" i="7" s="1"/>
  <c r="K18" i="7" a="1"/>
  <c r="K18" i="7" s="1"/>
  <c r="K6" i="7" a="1"/>
  <c r="K6" i="7" s="1"/>
  <c r="K16" i="7" a="1"/>
  <c r="K16" i="7" s="1"/>
  <c r="K23" i="7" a="1"/>
  <c r="K23" i="7" s="1"/>
  <c r="K15" i="7" a="1"/>
  <c r="K15" i="7" s="1"/>
  <c r="K14" i="7" a="1"/>
  <c r="K14" i="7" s="1"/>
  <c r="K11" i="7" a="1"/>
  <c r="K11" i="7" s="1"/>
  <c r="K28" i="7" a="1"/>
  <c r="K28" i="7" s="1"/>
  <c r="K27" i="7" a="1"/>
  <c r="K27" i="7" s="1"/>
  <c r="K10" i="7" a="1"/>
  <c r="K10" i="7" s="1"/>
  <c r="K9" i="7" a="1"/>
  <c r="K9" i="7" s="1"/>
  <c r="K7" i="7" a="1"/>
  <c r="K7" i="7" s="1"/>
  <c r="K26" i="7" a="1"/>
  <c r="K26" i="7" s="1"/>
  <c r="K43" i="7" a="1"/>
  <c r="K43" i="7" s="1"/>
  <c r="K25" i="7" a="1"/>
  <c r="K25" i="7" s="1"/>
  <c r="H38" i="6" a="1"/>
  <c r="H38" i="6" s="1"/>
  <c r="H37" i="6" a="1"/>
  <c r="H37" i="6" s="1"/>
  <c r="H39" i="6" a="1"/>
  <c r="H39" i="6" s="1"/>
  <c r="H40" i="6" a="1"/>
  <c r="H40" i="6" s="1"/>
  <c r="H36" i="6" a="1"/>
  <c r="H36" i="6" s="1"/>
  <c r="H35" i="6" a="1"/>
  <c r="H35" i="6" s="1"/>
  <c r="H33" i="6" a="1"/>
  <c r="H33" i="6" s="1"/>
  <c r="H43" i="6" a="1"/>
  <c r="H43" i="6" s="1"/>
  <c r="H34" i="6" a="1"/>
  <c r="H34" i="6" s="1"/>
  <c r="H41" i="6" a="1"/>
  <c r="H41" i="6" s="1"/>
  <c r="H45" i="6" a="1"/>
  <c r="H45" i="6" s="1"/>
  <c r="H44" i="6" a="1"/>
  <c r="H44" i="6" s="1"/>
  <c r="H32" i="6" a="1"/>
  <c r="H32" i="6" s="1"/>
  <c r="H23" i="6" a="1"/>
  <c r="H23" i="6" s="1"/>
  <c r="H31" i="6" a="1"/>
  <c r="H31" i="6" s="1"/>
  <c r="H21" i="6" a="1"/>
  <c r="H21" i="6" s="1"/>
  <c r="H30" i="6" a="1"/>
  <c r="H30" i="6" s="1"/>
  <c r="H11" i="6" a="1"/>
  <c r="H11" i="6" s="1"/>
  <c r="H29" i="6" a="1"/>
  <c r="H29" i="6" s="1"/>
  <c r="H28" i="6" a="1"/>
  <c r="H28" i="6" s="1"/>
  <c r="H7" i="6" a="1"/>
  <c r="H7" i="6" s="1"/>
  <c r="H5" i="6" a="1"/>
  <c r="H5" i="6" s="1"/>
  <c r="H22" i="6" a="1"/>
  <c r="H22" i="6" s="1"/>
  <c r="H10" i="6" a="1"/>
  <c r="H10" i="6" s="1"/>
  <c r="H27" i="6" a="1"/>
  <c r="H27" i="6" s="1"/>
  <c r="H26" i="6" a="1"/>
  <c r="H26" i="6" s="1"/>
  <c r="H9" i="6" a="1"/>
  <c r="H9" i="6" s="1"/>
  <c r="H8" i="6" a="1"/>
  <c r="H8" i="6" s="1"/>
  <c r="H6" i="6" a="1"/>
  <c r="H6" i="6" s="1"/>
  <c r="H25" i="6" a="1"/>
  <c r="H25" i="6" s="1"/>
  <c r="H42" i="6" a="1"/>
  <c r="H42" i="6" s="1"/>
  <c r="H24" i="6" a="1"/>
  <c r="H24" i="6" s="1"/>
  <c r="F38" i="5" a="1"/>
  <c r="F38" i="5" s="1"/>
  <c r="F37" i="5" a="1"/>
  <c r="F37" i="5" s="1"/>
  <c r="F39" i="5" a="1"/>
  <c r="F39" i="5" s="1"/>
  <c r="F40" i="5" a="1"/>
  <c r="F40" i="5" s="1"/>
  <c r="F36" i="5" a="1"/>
  <c r="F36" i="5" s="1"/>
  <c r="F35" i="5" a="1"/>
  <c r="F35" i="5" s="1"/>
  <c r="F33" i="5" a="1"/>
  <c r="F33" i="5" s="1"/>
  <c r="F43" i="5" a="1"/>
  <c r="F43" i="5" s="1"/>
  <c r="F34" i="5" a="1"/>
  <c r="F34" i="5" s="1"/>
  <c r="F41" i="5" a="1"/>
  <c r="F41" i="5" s="1"/>
  <c r="F45" i="5" a="1"/>
  <c r="F45" i="5" s="1"/>
  <c r="F44" i="5" a="1"/>
  <c r="F44" i="5" s="1"/>
  <c r="F32" i="5" a="1"/>
  <c r="F32" i="5" s="1"/>
  <c r="F23" i="5" a="1"/>
  <c r="F23" i="5" s="1"/>
  <c r="F31" i="5" a="1"/>
  <c r="F31" i="5" s="1"/>
  <c r="F21" i="5" a="1"/>
  <c r="F21" i="5" s="1"/>
  <c r="F30" i="5" a="1"/>
  <c r="F30" i="5" s="1"/>
  <c r="F11" i="5" a="1"/>
  <c r="F11" i="5" s="1"/>
  <c r="F29" i="5" a="1"/>
  <c r="F29" i="5" s="1"/>
  <c r="F28" i="5" a="1"/>
  <c r="F28" i="5" s="1"/>
  <c r="F7" i="5" a="1"/>
  <c r="F7" i="5" s="1"/>
  <c r="F5" i="5" a="1"/>
  <c r="F5" i="5" s="1"/>
  <c r="F22" i="5" a="1"/>
  <c r="F22" i="5" s="1"/>
  <c r="F10" i="5" a="1"/>
  <c r="F10" i="5" s="1"/>
  <c r="F27" i="5" a="1"/>
  <c r="F27" i="5" s="1"/>
  <c r="F26" i="5" a="1"/>
  <c r="F26" i="5" s="1"/>
  <c r="F9" i="5" a="1"/>
  <c r="F9" i="5" s="1"/>
  <c r="F8" i="5" a="1"/>
  <c r="F8" i="5" s="1"/>
  <c r="F6" i="5" a="1"/>
  <c r="F6" i="5" s="1"/>
  <c r="F25" i="5" a="1"/>
  <c r="F25" i="5" s="1"/>
  <c r="F42" i="5" a="1"/>
  <c r="F42" i="5" s="1"/>
  <c r="J42" i="4" a="1"/>
  <c r="J42" i="4" s="1"/>
  <c r="J25" i="4" a="1"/>
  <c r="J25" i="4" s="1"/>
  <c r="J6" i="4" a="1"/>
  <c r="J6" i="4" s="1"/>
  <c r="J8" i="4" a="1"/>
  <c r="J8" i="4" s="1"/>
  <c r="J9" i="4" a="1"/>
  <c r="J9" i="4" s="1"/>
  <c r="J26" i="4" a="1"/>
  <c r="J26" i="4" s="1"/>
  <c r="J27" i="4" a="1"/>
  <c r="J27" i="4" s="1"/>
  <c r="J10" i="4" a="1"/>
  <c r="J10" i="4" s="1"/>
  <c r="J13" i="4" a="1"/>
  <c r="J13" i="4" s="1"/>
  <c r="J14" i="4" a="1"/>
  <c r="J14" i="4" s="1"/>
  <c r="J22" i="4" a="1"/>
  <c r="J22" i="4" s="1"/>
  <c r="J15" i="4" a="1"/>
  <c r="J15" i="4" s="1"/>
  <c r="J5" i="4" a="1"/>
  <c r="J5" i="4" s="1"/>
  <c r="J17" i="4" a="1"/>
  <c r="J17" i="4" s="1"/>
  <c r="J7" i="4" a="1"/>
  <c r="J7" i="4" s="1"/>
  <c r="J28" i="4" a="1"/>
  <c r="J28" i="4" s="1"/>
  <c r="J19" i="4" a="1"/>
  <c r="J19" i="4" s="1"/>
  <c r="J29" i="4" a="1"/>
  <c r="J29" i="4" s="1"/>
  <c r="J11" i="4" a="1"/>
  <c r="J11" i="4" s="1"/>
  <c r="J30" i="4" a="1"/>
  <c r="J30" i="4" s="1"/>
  <c r="J21" i="4" a="1"/>
  <c r="J21" i="4" s="1"/>
  <c r="J31" i="4" a="1"/>
  <c r="J31" i="4" s="1"/>
  <c r="J18" i="4" a="1"/>
  <c r="J18" i="4" s="1"/>
  <c r="J23" i="4" a="1"/>
  <c r="J23" i="4" s="1"/>
  <c r="J32" i="4" a="1"/>
  <c r="J32" i="4" s="1"/>
  <c r="J44" i="4" a="1"/>
  <c r="J44" i="4" s="1"/>
  <c r="J45" i="4" a="1"/>
  <c r="J45" i="4" s="1"/>
  <c r="J41" i="4" a="1"/>
  <c r="J41" i="4" s="1"/>
  <c r="J34" i="4" a="1"/>
  <c r="J34" i="4" s="1"/>
  <c r="J43" i="4" a="1"/>
  <c r="J43" i="4" s="1"/>
  <c r="J33" i="4" a="1"/>
  <c r="J33" i="4" s="1"/>
  <c r="J35" i="4" a="1"/>
  <c r="J35" i="4" s="1"/>
  <c r="J36" i="4" a="1"/>
  <c r="J36" i="4" s="1"/>
  <c r="J40" i="4" a="1"/>
  <c r="J40" i="4" s="1"/>
  <c r="J39" i="4" a="1"/>
  <c r="J39" i="4" s="1"/>
  <c r="J37" i="4" a="1"/>
  <c r="J37" i="4" s="1"/>
  <c r="J38" i="4" a="1"/>
  <c r="J38" i="4" s="1"/>
  <c r="J46" i="4" a="1"/>
  <c r="J46" i="4" s="1"/>
  <c r="J24" i="4" a="1"/>
  <c r="J2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<sst xmlns="http://schemas.openxmlformats.org/spreadsheetml/2006/main" count="1058" uniqueCount="164">
  <si>
    <t>KOS 1.1.2</t>
  </si>
  <si>
    <t>KOS 1.2.1</t>
  </si>
  <si>
    <t>KOS 1.3.1</t>
  </si>
  <si>
    <t>KOS 1.3.2</t>
  </si>
  <si>
    <t>KOS 1.3.3</t>
  </si>
  <si>
    <t>KOS 1.5.1</t>
  </si>
  <si>
    <t>KOS 2.1.1</t>
  </si>
  <si>
    <t>KOS 2.3.1</t>
  </si>
  <si>
    <t>KOS 2.3.2</t>
  </si>
  <si>
    <t>KOS 2.4.1</t>
  </si>
  <si>
    <t>KOS 2.6.1</t>
  </si>
  <si>
    <t>KOS 2.7.1</t>
  </si>
  <si>
    <t>KOS 3.1.1</t>
  </si>
  <si>
    <t>KOS 3.2.1</t>
  </si>
  <si>
    <t>KOS 3.5.1</t>
  </si>
  <si>
    <t>KOS 3.6.1</t>
  </si>
  <si>
    <t>KOS 3.7.1</t>
  </si>
  <si>
    <t>KOS 4.2.1</t>
  </si>
  <si>
    <t>RDS 5.1</t>
  </si>
  <si>
    <t>RDS 5.4.1</t>
  </si>
  <si>
    <t>RDS 5.4.2</t>
  </si>
  <si>
    <t>RDS 5.5.1</t>
  </si>
  <si>
    <t>RDS 6.1.1</t>
  </si>
  <si>
    <t>RDS 6.1.2</t>
  </si>
  <si>
    <t>RDS 6.1.3</t>
  </si>
  <si>
    <t>RDS 6.2</t>
  </si>
  <si>
    <t>RDS 6.3</t>
  </si>
  <si>
    <t>KFS 7.1.1</t>
  </si>
  <si>
    <t>KFS 7.3.1</t>
  </si>
  <si>
    <t>KFS 7.3.2</t>
  </si>
  <si>
    <t>KFS 7.3.3</t>
  </si>
  <si>
    <t>KFS 8.1.1</t>
  </si>
  <si>
    <t>KFS 8.1.2</t>
  </si>
  <si>
    <t>KFS 11.3.1</t>
  </si>
  <si>
    <t>KFS 12.3.1</t>
  </si>
  <si>
    <t>BİS 13.1.1</t>
  </si>
  <si>
    <t>BİS 13.6.1</t>
  </si>
  <si>
    <t>BİS 15.5.1</t>
  </si>
  <si>
    <t>BİS 16.1.1</t>
  </si>
  <si>
    <t>İS 17.1.1</t>
  </si>
  <si>
    <t>İS 17.2.1</t>
  </si>
  <si>
    <t>İS 17.3.1</t>
  </si>
  <si>
    <t>İS 17.5.1</t>
  </si>
  <si>
    <t>İS 18.1.1</t>
  </si>
  <si>
    <t>İS 18.2.1</t>
  </si>
  <si>
    <t>EVET</t>
  </si>
  <si>
    <t>HAYIR</t>
  </si>
  <si>
    <t>GELİŞTİRİLMEKTE</t>
  </si>
  <si>
    <t>RİSK YÖNETİMİ</t>
  </si>
  <si>
    <t>BİLGİ VE İLETİŞİM</t>
  </si>
  <si>
    <t>İç kontrol uyum eylem planı ve iç kontrol süreçleri tüm birimlere üst yazı ile duyurulacaktır.Ayrıca üniversitemiz web sayfası üzerinden kamuoyu ile paylaşılacaktır.</t>
  </si>
  <si>
    <t>İç kontrol eğitimi yıllık eğitim planları ile hizmet içi eğitimlerde yer alacaktır.</t>
  </si>
  <si>
    <t>Yöneticiler personeli ile iç kontrole yönelik bilgilendirme, izleme ve durum değerlendirme toplantısı yapacaktır.</t>
  </si>
  <si>
    <t>Kamu Görevlileri Etik Rehberine göre idareler etik davranış ilkelerinin kamu görevlilerine uygulanan temel hazırlayıcı ve hizmet içi eğitim programlarında teminle yükümlü olduğundan yıllık eğitim programına her yıl eklenmeye devam edecektir.</t>
  </si>
  <si>
    <t xml:space="preserve">Üniversitemiz Etik Davranış İlkeleri'nin her birimde bir kaç yere asılmasına ilişkin birimlere üst yazı gönderilecektir. </t>
  </si>
  <si>
    <t>Karabük Üniversitesi Etik İhlali Yönergesi oluşturulacaktır.</t>
  </si>
  <si>
    <t>KOS 1.1.1</t>
  </si>
  <si>
    <t xml:space="preserve">Bu genel şart akademik ve idari  personel ile öğrencilere yönelik yapılacak anketler ile izlenmeye devam edilecektir. </t>
  </si>
  <si>
    <t xml:space="preserve">Yılda en az bir kez Üniversitemiz personelinin kurumsal e-posta adreslerine misyon ve vizyon bilgilendirme e-postası gönderilecektir.
</t>
  </si>
  <si>
    <t xml:space="preserve">İdari Birimlerin görev tanımlarının Daire Başkanlıklarının internet sitelerinde paylaşılması için yazışma yapılacaktır. </t>
  </si>
  <si>
    <t xml:space="preserve">Personelin yer değiştirme, kurumdan ayrılma, nakil, göreve atanma vb. durumları için görev tanımları  güncel tutulmalıdır. Bu nedenle görev tanımlarının güncel tutulması için birimlere yılda en az bir kez yazı yazılacaktır. </t>
  </si>
  <si>
    <t xml:space="preserve">Personelin yer değiştirme, kurumdan ayrılma, nakil, göreve atanma vb. durumları için görev devri gerçekleştiğinde UNİKA-FRM-0114"Akademik ve İdari Personel Görev Devri Rapor Formu"nun doldurulması zorunluluğuna ilişkin yılda en az bir kez bilgilendirme yazısı yazılacaktır. </t>
  </si>
  <si>
    <t>Teşkilat şemasının güncel olmasının sağlanması için  birimlere yılda en az bir defa bilgilendirme yazısı yazılacaktır.</t>
  </si>
  <si>
    <t xml:space="preserve">Birim hassas görevlerinde standartlaşmanın sağlanması amacıyla Hassas Görevleri Belirleme Rehberi oluşturulacak ve birimlere duyurulacaktır. Birimler tarafından hassas görevler rehbere göre yeniden belirlenecek ve duyurulacaktır. </t>
  </si>
  <si>
    <t>Daire Başkanlıkları tarafından yürütülen iş ve işlemlere yönelik İdari Takvim oluşturulacaktır.</t>
  </si>
  <si>
    <t xml:space="preserve">Personel Daire Başkanlığı tarafından iş analizleri yapılarak ihtiyaç duyulan akademik ve idari personel için kadro Cumhurbaşkanlığı'ndan talep edilecektir. </t>
  </si>
  <si>
    <t>Birim yöneticileri tarafından belirli aralıklarla birim içi görev değişikliği yapılabilecek bir çalışma hazırlanacaktır.</t>
  </si>
  <si>
    <t xml:space="preserve">Yıllık olarak hizmetiçi eğitim gereksinimleri/alanlarının tespit edilmesi ve eğitim planlarının yapılması ve plandaki eğitimlerin gerçekleştirilmesi sağlanmaya devam edilecektir. Bu eğitimlere ilişkin dokümünlar internet sayfalarında paylaşılacaktır. </t>
  </si>
  <si>
    <t>Birim amirleri, birim personelleri ile ilgili yılda bir kez performans ve yeterlilik değerlendirmesi yaparak üst yöneticiye bilgi amaçlı raporlar sunacaktır ve değerlendirme sonuçları personelle paylaşılacaktır.</t>
  </si>
  <si>
    <t xml:space="preserve">Karabük Üniversitesi İdari Personel Ödül Yönergesinin personelin performans değerlendirmesine uygun olarak güncellenmesi ya da oluşturulacak performans kriterleri formu ile ölçülmesi sağlanacaktır. </t>
  </si>
  <si>
    <t>Karabük Üniversitesi Elektronik Belge Yönetim Sistemi ve İmza Yetkileri Yönergesi güncellenecek, ayrıca Yetki ve İmza Devri Yönergesi hazırlanması sağlanacaktır.</t>
  </si>
  <si>
    <t>KBÜ 2021-2025 dönemini kapsayan stratejik plan yürürlüktedir.  Mevcut Stratejik Planın sonuna yaklaşılması sebebiyle KBÜ 2026-2030 Stratejik Planı, idaremizin stratejik amaçlarını ve ölçülebilir hedeflerini saptayan, performans göstergelerini ölçen, izleyen ve değerlendiren katılımcı bir yöntem ile hazırlanacaktır.</t>
  </si>
  <si>
    <t>Üniversitemiz faaliyetlerinin ilgili mevzuata, stratejik plan ve performans programlarına uygunluğunu değerlendirmeye yönelik birim yöneticileri ile her yıl Temmuz ayında izleme, Ocak ayında değerlendirme toplantısı yapılması, Stratejik plan yıllık değerlendirme raporunun akademik ve idari birimlere yazı ile gönderilmesi ve internet sitelerinde kamuoyuna duyurulması sağlanacaktır.</t>
  </si>
  <si>
    <t>Üniversitemiz birim yöneticilerinin stratejik plan ve performans programlarında yer alan amaç ve hedeflere yönelik faaliyetleri gerçekleştirmesi sağlanacaktır.</t>
  </si>
  <si>
    <t>Akademik Kurul, Yönetim Kurulu ve idari toplantılarda stratejik planda yer alan amaç ve hedefler doğrultusunda birimlerin özel amaç ve hedeflerinin gündem maddesi olarak yer alması sağlanacaktır. Birimler bu hedeflerle uyumlu özel hedeflerini faaliyet raporlarında belirterek ilgili takvime göre sunarlar.</t>
  </si>
  <si>
    <t>"KBÜ 2025 - 2027 Risk Strateji Belgesi" Stratejik Planda yer alan amaç, hedef ve göstergeler ile Üniversitede ortak yürütülen iş süreçlerini kapsayacak şekilde hazırlanacak ve riskler her yıl izlenerek değerlendirilecektir.</t>
  </si>
  <si>
    <t xml:space="preserve">İdare Risk Koordinatörü ile Birim Risk Koordinatörleri güncellenecektir. </t>
  </si>
  <si>
    <t>Birim Risk Koordinatörlerine risk yönetim sürecindeki görev yetki ve sorumluluklarına ilişkin eğitim verilecektir.</t>
  </si>
  <si>
    <t xml:space="preserve">Risk Strateji Belgesinde yer alan  risklerin etki ve olasılıklarının yılda en az bir kez değerlendirmesi yapılacaktır. </t>
  </si>
  <si>
    <t>Risk Strateji Belgesinde yer alan  risklere karşı alınacak önlemler belirlenerek eylem planı oluşturulacaktır.</t>
  </si>
  <si>
    <t xml:space="preserve">Risk Strateji Belgesi kapsamında Üniversitemiz stratejik amaç ve hedeflerine ilişkin riskler her yıl güncellenecektir. </t>
  </si>
  <si>
    <t>Üniversitemiz birimleri ambarlarını altı (6)  ayda bir sayarak muhasebe kayıtlarına uygunluğunu kontrol edeceklerdir.</t>
  </si>
  <si>
    <t>Tüketime yönelik malzemelerin depo çıkışı anlık olarak yapılacak en geç üç (3) er aylık dilimler halinde muhasebeleştirilmesi sağlanacaktır.</t>
  </si>
  <si>
    <t>Devir alınan taşınır malları için on (10) gün içinde muhasebe işlem fişi düzenlenerek Strateji Geliştirme Daire Başkanlığına gönderilecektir.</t>
  </si>
  <si>
    <t xml:space="preserve">Faaliyet ve işlemlere ilişkin prosedür ve iş akışları mevzuata uygun olarak güncellenmesi sağlanacaktır. </t>
  </si>
  <si>
    <t>İş akış şemalarında belirtilen belgelerin linkler şeklinde verilerek ulaşılabilirliğin kolaylaştırılması sağlanacaktır.</t>
  </si>
  <si>
    <t>Görevinden ayrılan (izin,emeklilik vb.) tüm personelin  "FRM-0114 Akademik ve İdari Personel Görev Devri Rapor Formu"nu doldurması sağlanacaktır.</t>
  </si>
  <si>
    <t>Üniversitemiz verilerinin toplanacağı, analiz edileceği bilişim yönetişimini sağlayacak mekanizmalar geliştirilecektir.</t>
  </si>
  <si>
    <t>Kurumsal faaliyetlerin yürütülmesi için belirli bir takvime göre yapılması gereken iş ve işlemerin belirlenerek internet sayfasında yayınlanacağı İdari takvim oluşturulacaktır.</t>
  </si>
  <si>
    <t>Akademik Kurul, Yönetim Kurulu ve idari toplantılarda idarenin misyon, vizyon ve amaçları çerçevesinde beklentilerini, görev ve sorumluluklarını gündem maddesi olarak yer alması sağlanacaktır.</t>
  </si>
  <si>
    <t>Evraklarının standart dosya planına uygun bir şekilde sınıflandırılması için standart dosya plannın kullanılım ile ilgili hizmet içi eğitimler verilecektir.</t>
  </si>
  <si>
    <t>RİMER sisteminde başvuruların tasnif edilmesi, takip ve kontrolünü sağlamak amacıyla raporlama ve memnuniyet ölçümü gibi özelliklerin bulunacağı ek geliştirme sağlanacaktır.</t>
  </si>
  <si>
    <t>İç kontrol sisteminin izleme ve değerlendirmesi
Kamu İç Kontrol Rehberinin ekinde yer alan İz EK-1 soru formundan faydalanılarak İz EK-2 Değerlendirme Raporu doldurularak yapılacaktır. Ayrıca iç kontrol süreçleri iç denetim birimi tarafından da değerlendirilecektir.</t>
  </si>
  <si>
    <t xml:space="preserve">İç Kontrol Değerlendirme Raporunda, iç kontrolün eksik yönleri ile uygun olmayan kontrol faaliyetleri belirtilecektir.Söz konusu eksiklikler ve çözüme yönelik kontrol faaliyetleri, eksikliğin tespit edildiği birime bildirilmeye devam edilecektir.
</t>
  </si>
  <si>
    <t xml:space="preserve">İç kontrolün değerlendirilmesi amacıyla yapılacak olan toplantıya tüm birim yöneticilerinin katılımı sağlanacaktır. </t>
  </si>
  <si>
    <t xml:space="preserve">İç Denetim Birimi Başkanlığı tarafından İç kontrol sisteminin geliştirilmesine yönelik önerilen eylemler ve değerlendirme raporunda tespit edilen eksiklikler birimler tarafından giderilecektir.
</t>
  </si>
  <si>
    <t>İç denetim faaliyetleri İç Denetim Birimi Başkanlığı
tarafından yürütülecektir.</t>
  </si>
  <si>
    <t xml:space="preserve">İç denetim sonucunda hazırlanan denetim raporundaki bulgular yeni iç kontrol uyum eylem planı hazırlığında kullanılacak ve belirlenen eksikliklerin giderilmesi için birimlere bildirilecektir. </t>
  </si>
  <si>
    <t>Strateji Geliştirme Daire Başkanlığı</t>
  </si>
  <si>
    <t>Personel Daire Başkanlığı</t>
  </si>
  <si>
    <t>Kalite Koordinatörlüğü</t>
  </si>
  <si>
    <t>Genel Sekreterlik</t>
  </si>
  <si>
    <t>KOS 2.2.1</t>
  </si>
  <si>
    <t xml:space="preserve">Üst Yönetim - Strateji Geliştirme Daire Başkanlığı </t>
  </si>
  <si>
    <t xml:space="preserve"> Tüm Birimler</t>
  </si>
  <si>
    <t>Tüm Birimler</t>
  </si>
  <si>
    <t>Üst Yönetici             
İdare Risk Koordinatörü</t>
  </si>
  <si>
    <t>Strateji Geliştirme Daire Başkanlığı                           İdare Risk Koordinatörü</t>
  </si>
  <si>
    <t>Strateji Geliştirme Daire Başkanlığı                          İdare Risk Koordinatörü</t>
  </si>
  <si>
    <t>Genel Sekreterlik
Strateji Geliştirme Daire Başkanlığı</t>
  </si>
  <si>
    <t xml:space="preserve">
Strateji Geliştirme Daire Başkanlığı
İç Denetim Birimi Başkanlığı</t>
  </si>
  <si>
    <t>Bilgi İşlem Daire Başkanlığı</t>
  </si>
  <si>
    <t xml:space="preserve">KOS 2.7.1'de eylem öngörülmüştür. </t>
  </si>
  <si>
    <t xml:space="preserve">
Strateji Geliştirme Daire Başkanlığı                    İç Denetim Birimi</t>
  </si>
  <si>
    <t>İç Kontrol İzleme ve Yönlendirme Kurulu</t>
  </si>
  <si>
    <t xml:space="preserve">Strateji Geliştirme Daire Başkanlığı                    </t>
  </si>
  <si>
    <t>İç Denetim Birimi
Başkanlığı</t>
  </si>
  <si>
    <t xml:space="preserve">Eylem RDS 6.2'de öngörülmüştür. </t>
  </si>
  <si>
    <t>Sorumlu Birim veya Çalışma Grubu Üyeleri</t>
  </si>
  <si>
    <t>Öngörülen Eylem veya Eylemler</t>
  </si>
  <si>
    <t>Genel Sekreterlik, Personel Daire Başkanlığı</t>
  </si>
  <si>
    <t>Strateji Geliştirme Daire Başkanlığı, Tüm Birimler</t>
  </si>
  <si>
    <t>HESAPLAMA</t>
  </si>
  <si>
    <t xml:space="preserve"> Genel Sekreterlik, 
Bilgi İşlem Daire Başkanlığı</t>
  </si>
  <si>
    <t>Adalet Meslek Yüksekokulu</t>
  </si>
  <si>
    <t>Bap Koordinatörlüğü</t>
  </si>
  <si>
    <t>Bilişim Teknolojileri Meslek Yüksekokulu</t>
  </si>
  <si>
    <t>Demir Çelik Enstitüsü</t>
  </si>
  <si>
    <t>Diş Hekimliği Fakültesi</t>
  </si>
  <si>
    <t>Edebiyat Fakültesi</t>
  </si>
  <si>
    <t>Eflani Meslek Yüksekokulu</t>
  </si>
  <si>
    <t>Eskipazar Meslek Yüksekokulu</t>
  </si>
  <si>
    <t>Fen Fakültesi</t>
  </si>
  <si>
    <t>İktisadi ve İdari Bilimler Fakültesi</t>
  </si>
  <si>
    <t>İlahiyat Fakültesi</t>
  </si>
  <si>
    <t>Safranbolu Türker İnanoğlu İletişim Fakültesi</t>
  </si>
  <si>
    <t>İşletme Fakültesi</t>
  </si>
  <si>
    <t>Lisansüstü Eğitim Enstitüsü</t>
  </si>
  <si>
    <t>Orman Fakültesi</t>
  </si>
  <si>
    <t>Safranbolu Başak Cengiz Mimarlık Fakültesi</t>
  </si>
  <si>
    <t>Safranbolu Meslek Yüksekokulu</t>
  </si>
  <si>
    <t>Sağlık Bilimleri Fakültesi</t>
  </si>
  <si>
    <t>Sağlık Hizmetleri Meslek Yüksekokulu</t>
  </si>
  <si>
    <t>Safranbolu Fehti Toker Güzel Sanatlar ve Tasarım Fakültesi</t>
  </si>
  <si>
    <t>Sosyal Bilimler Meslek Yüksekokulu</t>
  </si>
  <si>
    <t>Tıp Fakültesi</t>
  </si>
  <si>
    <t>Safranbolu Turizm Fakültesi</t>
  </si>
  <si>
    <t>Yabancı Diller Yüksekokulu</t>
  </si>
  <si>
    <t xml:space="preserve">TOBB Meslek Yüksekokulu </t>
  </si>
  <si>
    <t>Yenice Meslek Yüksekokulu</t>
  </si>
  <si>
    <t>Uuslararası İlişkiler Koordinatörlüğü</t>
  </si>
  <si>
    <t>Uuslararası Öğrenci Koordinatörlüğü</t>
  </si>
  <si>
    <t>Yapı İşleri ve Teknik Daire Başkanlığı</t>
  </si>
  <si>
    <t>Döner Sermaye İşletme Müdürlüğü</t>
  </si>
  <si>
    <t>İdari ve Mali İşler Daire Başkanlığı</t>
  </si>
  <si>
    <t>Kütüphane ve Dokümantasyon Daire Başkanlığı</t>
  </si>
  <si>
    <t>Öğrenci İşleri Daire Başkanlığı</t>
  </si>
  <si>
    <t>Sağlık Kültür ve Spor Daire Başkanlığı</t>
  </si>
  <si>
    <t>Mühendislik Fakültesi</t>
  </si>
  <si>
    <t>Teknoloji Fakültesi</t>
  </si>
  <si>
    <t>Hasan Doğan Spor Bilimleri Fakültesi</t>
  </si>
  <si>
    <t xml:space="preserve">KONTROL ORTAMI </t>
  </si>
  <si>
    <t>KONTROL FAALİYETLERİ</t>
  </si>
  <si>
    <t>BİLGİ  VE İLETİŞİM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</si>
</sst>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Calibri"/>
      <family val="2"/>
      <charset val="162"/>
      <scheme val="minor"/>
    </font>
    <font>
      <b/>
      <sz val="18"/>
      <color theme="1"/>
      <name val="Calibri"/>
      <family val="2"/>
      <charset val="162"/>
      <scheme val="minor"/>
    </font>
    <font>
      <b/>
      <sz val="11"/>
      <color theme="1"/>
      <name val="Calibri"/>
      <family val="2"/>
      <charset val="162"/>
      <scheme val="minor"/>
    </font>
    <font>
      <sz val="8"/>
      <name val="Calibri"/>
      <family val="2"/>
      <scheme val="minor"/>
    </font>
    <font>
      <b/>
      <sz val="10"/>
      <name val="Calibri"/>
      <family val="2"/>
      <charset val="162"/>
      <scheme val="minor"/>
    </font>
    <font>
      <b/>
      <sz val="20"/>
      <color theme="4" tint="-0.499984740745262"/>
      <name val="Calibri"/>
      <family val="2"/>
      <charset val="162"/>
      <scheme val="minor"/>
    </font>
    <font>
      <b/>
      <sz val="20"/>
      <color theme="5" tint="-0.249977111117893"/>
      <name val="Calibri"/>
      <family val="2"/>
      <charset val="162"/>
      <scheme val="minor"/>
    </font>
    <font>
      <b/>
      <sz val="20"/>
      <color theme="7" tint="-0.249977111117893"/>
      <name val="Calibri"/>
      <family val="2"/>
      <charset val="162"/>
      <scheme val="minor"/>
    </font>
    <font>
      <b/>
      <sz val="20"/>
      <color theme="9" tint="-0.249977111117893"/>
      <name val="Calibri"/>
      <family val="2"/>
      <charset val="162"/>
      <scheme val="minor"/>
    </font>
    <font>
      <b/>
      <sz val="20"/>
      <color theme="0" tint="-0.499984740745262"/>
      <name val="Calibri"/>
      <family val="2"/>
      <charset val="16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rgb="FFFFC000"/>
      </left>
      <right style="thin">
        <color rgb="FFFFC000"/>
      </right>
      <top style="thin">
        <color rgb="FFFFC000"/>
      </top>
      <bottom style="thin">
        <color rgb="FFFFC000"/>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right/>
      <top/>
      <bottom style="thin">
        <color theme="0" tint="-0.34998626667073579"/>
      </bottom>
      <diagonal/>
    </border>
    <border>
      <left/>
      <right style="thin">
        <color theme="7" tint="0.59996337778862885"/>
      </right>
      <top/>
      <bottom/>
      <diagonal/>
    </border>
    <border>
      <left/>
      <right style="thin">
        <color theme="7" tint="0.59996337778862885"/>
      </right>
      <top/>
      <bottom style="thin">
        <color theme="7" tint="0.59996337778862885"/>
      </bottom>
      <diagonal/>
    </border>
    <border>
      <left/>
      <right style="thin">
        <color theme="9" tint="0.39994506668294322"/>
      </right>
      <top/>
      <bottom/>
      <diagonal/>
    </border>
    <border>
      <left/>
      <right style="thin">
        <color theme="9" tint="0.39994506668294322"/>
      </right>
      <top/>
      <bottom style="thin">
        <color theme="9" tint="0.39994506668294322"/>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s>
  <cellStyleXfs count="1">
    <xf numFmtId="0" fontId="0" fillId="0" borderId="0"/>
  </cellStyleXfs>
  <cellXfs count="97">
    <xf numFmtId="0" fontId="0" fillId="0" borderId="0" xfId="0"/>
    <xf numFmtId="0" fontId="0" fillId="0" borderId="0" xfId="0" applyProtection="1">
      <protection locked="0"/>
    </xf>
    <xf numFmtId="0" fontId="3" fillId="0" borderId="0" xfId="0" applyFont="1"/>
    <xf numFmtId="0" fontId="0" fillId="0" borderId="0" xfId="0" applyAlignment="1" applyProtection="1">
      <alignment shrinkToFit="1"/>
      <protection locked="0"/>
    </xf>
    <xf numFmtId="0" fontId="0" fillId="0" borderId="0" xfId="0" applyAlignment="1" applyProtection="1">
      <alignment horizontal="center"/>
      <protection locked="0"/>
    </xf>
    <xf numFmtId="0" fontId="3" fillId="0" borderId="0" xfId="0" applyFont="1" applyAlignment="1">
      <alignment horizontal="center"/>
    </xf>
    <xf numFmtId="0" fontId="1" fillId="0" borderId="1" xfId="0" applyFont="1" applyBorder="1" applyAlignment="1">
      <alignment horizontal="center" vertical="center" textRotation="90" wrapText="1"/>
    </xf>
    <xf numFmtId="0" fontId="1" fillId="0" borderId="1" xfId="0" applyFont="1" applyBorder="1" applyAlignment="1">
      <alignment vertical="center" textRotation="90" wrapText="1"/>
    </xf>
    <xf numFmtId="0" fontId="0" fillId="0" borderId="1" xfId="0" applyBorder="1" applyAlignment="1" applyProtection="1">
      <alignment horizontal="center"/>
      <protection locked="0"/>
    </xf>
    <xf numFmtId="0" fontId="3" fillId="0" borderId="1" xfId="0" applyFont="1" applyBorder="1" applyAlignment="1" applyProtection="1">
      <alignment horizontal="center" vertical="center" shrinkToFit="1"/>
      <protection locked="0"/>
    </xf>
    <xf numFmtId="0" fontId="1" fillId="0" borderId="1" xfId="0" applyFont="1" applyBorder="1" applyAlignment="1">
      <alignment horizontal="center" vertical="center" textRotation="90" wrapText="1" shrinkToFit="1"/>
    </xf>
    <xf numFmtId="0" fontId="0" fillId="0" borderId="1" xfId="0" applyBorder="1" applyAlignment="1" applyProtection="1">
      <alignment horizontal="center" shrinkToFit="1"/>
      <protection locked="0"/>
    </xf>
    <xf numFmtId="0" fontId="3" fillId="0" borderId="1" xfId="0" applyFont="1" applyBorder="1"/>
    <xf numFmtId="0" fontId="0" fillId="0" borderId="1" xfId="0" applyBorder="1" applyAlignment="1">
      <alignment horizontal="center"/>
    </xf>
    <xf numFmtId="10" fontId="3" fillId="0" borderId="1" xfId="0" applyNumberFormat="1" applyFont="1" applyBorder="1" applyAlignment="1">
      <alignment horizontal="center"/>
    </xf>
    <xf numFmtId="0" fontId="3" fillId="2" borderId="1" xfId="0" applyFont="1" applyFill="1" applyBorder="1"/>
    <xf numFmtId="0" fontId="3" fillId="0" borderId="1" xfId="0" applyFont="1" applyBorder="1" applyAlignment="1">
      <alignment wrapText="1"/>
    </xf>
    <xf numFmtId="0" fontId="0" fillId="0" borderId="1" xfId="0" applyBorder="1"/>
    <xf numFmtId="0" fontId="1" fillId="0" borderId="2" xfId="0" applyFont="1" applyBorder="1" applyAlignment="1">
      <alignment horizontal="center" vertical="center" textRotation="90" wrapText="1"/>
    </xf>
    <xf numFmtId="0" fontId="1" fillId="0" borderId="2" xfId="0" applyFont="1" applyBorder="1" applyAlignment="1">
      <alignment horizontal="center" vertical="center" textRotation="90" wrapText="1" shrinkToFit="1"/>
    </xf>
    <xf numFmtId="0" fontId="0" fillId="0" borderId="2" xfId="0" applyBorder="1"/>
    <xf numFmtId="0" fontId="0" fillId="0" borderId="2" xfId="0" applyBorder="1" applyAlignment="1">
      <alignment horizontal="center"/>
    </xf>
    <xf numFmtId="0" fontId="0" fillId="0" borderId="2" xfId="0" applyBorder="1" applyAlignment="1">
      <alignment horizontal="center" wrapText="1"/>
    </xf>
    <xf numFmtId="0" fontId="0" fillId="0" borderId="3" xfId="0" applyBorder="1" applyAlignment="1" applyProtection="1">
      <alignment horizontal="center"/>
      <protection locked="0"/>
    </xf>
    <xf numFmtId="0" fontId="3" fillId="0" borderId="3" xfId="0" applyFont="1" applyBorder="1" applyAlignment="1" applyProtection="1">
      <alignment horizontal="center"/>
      <protection locked="0"/>
    </xf>
    <xf numFmtId="0" fontId="1" fillId="0" borderId="3" xfId="0" applyFont="1" applyBorder="1" applyAlignment="1">
      <alignment horizontal="left" vertical="center" textRotation="90" wrapText="1"/>
    </xf>
    <xf numFmtId="0" fontId="1" fillId="0" borderId="3" xfId="0"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3" fillId="0" borderId="3" xfId="0" applyFont="1" applyBorder="1" applyAlignment="1" applyProtection="1">
      <alignment horizontal="center" vertical="center" shrinkToFit="1"/>
      <protection locked="0"/>
    </xf>
    <xf numFmtId="0" fontId="1" fillId="0" borderId="3" xfId="0" applyFont="1" applyBorder="1" applyAlignment="1">
      <alignment horizontal="center" vertical="center" textRotation="90" wrapText="1" shrinkToFit="1"/>
    </xf>
    <xf numFmtId="0" fontId="5" fillId="0" borderId="3" xfId="0" applyFont="1" applyBorder="1" applyAlignment="1">
      <alignment horizontal="center" vertical="center" textRotation="90" wrapText="1" shrinkToFit="1"/>
    </xf>
    <xf numFmtId="0" fontId="3" fillId="0" borderId="3"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10" fontId="3" fillId="0" borderId="3" xfId="0" applyNumberFormat="1" applyFont="1" applyBorder="1" applyAlignment="1">
      <alignment horizontal="center"/>
    </xf>
    <xf numFmtId="0" fontId="3" fillId="0" borderId="3" xfId="0" applyFont="1" applyBorder="1" applyAlignment="1">
      <alignment wrapText="1"/>
    </xf>
    <xf numFmtId="0" fontId="0" fillId="0" borderId="2" xfId="0" applyBorder="1" applyAlignment="1" applyProtection="1">
      <alignment horizontal="center"/>
      <protection locked="0"/>
    </xf>
    <xf numFmtId="0" fontId="3" fillId="0" borderId="2" xfId="0" applyFont="1" applyBorder="1" applyAlignment="1" applyProtection="1">
      <alignment horizontal="center"/>
      <protection locked="0"/>
    </xf>
    <xf numFmtId="0" fontId="5" fillId="0" borderId="2" xfId="0" applyFont="1" applyBorder="1" applyAlignment="1">
      <alignment horizontal="center" vertical="center" textRotation="90" wrapText="1"/>
    </xf>
    <xf numFmtId="0" fontId="3" fillId="0" borderId="2" xfId="0" applyFont="1" applyBorder="1" applyAlignment="1" applyProtection="1">
      <alignment horizontal="center" vertical="center" shrinkToFit="1"/>
      <protection locked="0"/>
    </xf>
    <xf numFmtId="0" fontId="5" fillId="0" borderId="2" xfId="0" applyFont="1" applyBorder="1" applyAlignment="1">
      <alignment horizontal="center" vertical="center" textRotation="90" wrapText="1" shrinkToFit="1"/>
    </xf>
    <xf numFmtId="0" fontId="3" fillId="0" borderId="2" xfId="0" applyFont="1" applyBorder="1"/>
    <xf numFmtId="0" fontId="3" fillId="2" borderId="2" xfId="0" applyFont="1" applyFill="1" applyBorder="1"/>
    <xf numFmtId="0" fontId="3" fillId="0" borderId="2" xfId="0" applyFont="1" applyBorder="1" applyAlignment="1">
      <alignment wrapText="1"/>
    </xf>
    <xf numFmtId="0" fontId="1" fillId="0" borderId="3" xfId="0" applyFont="1" applyBorder="1" applyAlignment="1">
      <alignment horizontal="left" vertical="center" textRotation="90" wrapText="1" shrinkToFit="1"/>
    </xf>
    <xf numFmtId="0" fontId="0" fillId="0" borderId="4" xfId="0" applyBorder="1" applyAlignment="1" applyProtection="1">
      <alignment horizontal="center"/>
      <protection locked="0"/>
    </xf>
    <xf numFmtId="0" fontId="3" fillId="0" borderId="4" xfId="0" applyFont="1" applyBorder="1" applyAlignment="1" applyProtection="1">
      <alignment horizontal="center"/>
      <protection locked="0"/>
    </xf>
    <xf numFmtId="0" fontId="1" fillId="0" borderId="4" xfId="0" applyFont="1" applyBorder="1" applyAlignment="1">
      <alignment horizontal="center" vertical="center" textRotation="90" wrapText="1"/>
    </xf>
    <xf numFmtId="0" fontId="5" fillId="0" borderId="4" xfId="0" applyFont="1" applyBorder="1" applyAlignment="1">
      <alignment horizontal="left" vertical="center" textRotation="90" wrapText="1"/>
    </xf>
    <xf numFmtId="0" fontId="3" fillId="0" borderId="4" xfId="0" applyFont="1" applyBorder="1" applyAlignment="1" applyProtection="1">
      <alignment horizontal="center" vertical="center" shrinkToFit="1"/>
      <protection locked="0"/>
    </xf>
    <xf numFmtId="0" fontId="1" fillId="0" borderId="4" xfId="0" applyFont="1" applyBorder="1" applyAlignment="1">
      <alignment horizontal="center" vertical="center" textRotation="90" wrapText="1" shrinkToFit="1"/>
    </xf>
    <xf numFmtId="0" fontId="5" fillId="0" borderId="4" xfId="0" applyFont="1" applyBorder="1" applyAlignment="1">
      <alignment horizontal="center" vertical="center" textRotation="90" wrapText="1" shrinkToFit="1"/>
    </xf>
    <xf numFmtId="0" fontId="3" fillId="0" borderId="4" xfId="0" applyFont="1" applyBorder="1"/>
    <xf numFmtId="0" fontId="0" fillId="0" borderId="4" xfId="0" applyBorder="1"/>
    <xf numFmtId="0" fontId="0" fillId="0" borderId="4" xfId="0" applyBorder="1" applyAlignment="1">
      <alignment horizontal="center"/>
    </xf>
    <xf numFmtId="10" fontId="3" fillId="0" borderId="4" xfId="0" applyNumberFormat="1" applyFont="1" applyBorder="1" applyAlignment="1">
      <alignment horizontal="center"/>
    </xf>
    <xf numFmtId="0" fontId="3" fillId="2" borderId="4" xfId="0" applyFont="1" applyFill="1" applyBorder="1"/>
    <xf numFmtId="0" fontId="3" fillId="0" borderId="4" xfId="0" applyFont="1" applyBorder="1" applyAlignment="1">
      <alignment wrapText="1"/>
    </xf>
    <xf numFmtId="0" fontId="3" fillId="0" borderId="13" xfId="0" applyFont="1" applyBorder="1"/>
    <xf numFmtId="0" fontId="0" fillId="0" borderId="13" xfId="0" applyBorder="1" applyProtection="1">
      <protection locked="0"/>
    </xf>
    <xf numFmtId="0" fontId="0" fillId="0" borderId="13" xfId="0" applyBorder="1" applyAlignment="1" applyProtection="1">
      <alignment horizontal="center"/>
      <protection locked="0"/>
    </xf>
    <xf numFmtId="0" fontId="3" fillId="0" borderId="13" xfId="0" applyFont="1" applyBorder="1" applyAlignment="1" applyProtection="1">
      <alignment horizontal="center"/>
      <protection locked="0"/>
    </xf>
    <xf numFmtId="0" fontId="1" fillId="0" borderId="13"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3" fillId="0" borderId="13" xfId="0" applyFont="1" applyBorder="1" applyAlignment="1" applyProtection="1">
      <alignment horizontal="center" vertical="center" shrinkToFit="1"/>
      <protection locked="0"/>
    </xf>
    <xf numFmtId="0" fontId="1" fillId="0" borderId="13" xfId="0" applyFont="1" applyBorder="1" applyAlignment="1">
      <alignment horizontal="center" vertical="center" textRotation="90" wrapText="1" shrinkToFit="1"/>
    </xf>
    <xf numFmtId="0" fontId="1" fillId="0" borderId="13" xfId="0" applyFont="1" applyBorder="1" applyAlignment="1">
      <alignment horizontal="center" vertical="center" textRotation="89" wrapText="1" shrinkToFit="1"/>
    </xf>
    <xf numFmtId="0" fontId="5" fillId="0" borderId="13" xfId="0" applyFont="1" applyBorder="1" applyAlignment="1">
      <alignment horizontal="center" vertical="center" wrapText="1" shrinkToFit="1"/>
    </xf>
    <xf numFmtId="0" fontId="0" fillId="0" borderId="13" xfId="0" applyBorder="1"/>
    <xf numFmtId="0" fontId="0" fillId="0" borderId="13" xfId="0" applyBorder="1" applyAlignment="1">
      <alignment horizontal="center"/>
    </xf>
    <xf numFmtId="0" fontId="0" fillId="0" borderId="13" xfId="0" applyBorder="1" applyAlignment="1">
      <alignment horizontal="center" wrapText="1"/>
    </xf>
    <xf numFmtId="10" fontId="3" fillId="0" borderId="13" xfId="0" applyNumberFormat="1" applyFont="1" applyBorder="1"/>
    <xf numFmtId="0" fontId="2" fillId="0" borderId="13" xfId="0" applyFont="1" applyBorder="1"/>
    <xf numFmtId="0" fontId="3" fillId="2" borderId="13" xfId="0" applyFont="1" applyFill="1" applyBorder="1"/>
    <xf numFmtId="0" fontId="3" fillId="0" borderId="13" xfId="0" applyFont="1" applyBorder="1" applyAlignment="1">
      <alignment wrapText="1"/>
    </xf>
    <xf numFmtId="10" fontId="3" fillId="0" borderId="13" xfId="0" applyNumberFormat="1" applyFont="1" applyBorder="1" applyAlignment="1">
      <alignment horizontal="right"/>
    </xf>
    <xf numFmtId="10" fontId="3" fillId="0" borderId="2" xfId="0" applyNumberFormat="1" applyFont="1" applyBorder="1" applyAlignment="1">
      <alignment horizontal="center"/>
    </xf>
    <xf numFmtId="0" fontId="0" fillId="0" borderId="7" xfId="0"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13" xfId="0" applyFont="1" applyBorder="1" applyAlignment="1" applyProtection="1">
      <alignment horizontal="center" vertical="center"/>
      <protection locked="0"/>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3" fillId="0" borderId="4" xfId="0" applyFont="1" applyBorder="1" applyAlignment="1" applyProtection="1">
      <alignment horizontal="center" vertical="center"/>
      <protection locked="0"/>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8" fillId="0" borderId="0" xfId="0" applyFont="1" applyAlignment="1">
      <alignment horizontal="center"/>
    </xf>
    <xf numFmtId="0" fontId="9" fillId="0" borderId="0" xfId="0" applyFont="1" applyAlignment="1">
      <alignment horizontal="center"/>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0" fillId="0" borderId="0" xfId="0" applyFont="1" applyAlignment="1">
      <alignment horizontal="center"/>
    </xf>
  </cellXfs>
  <cellStyles count="1">
    <cellStyle name="Normal" xfId="0" builtinId="0"/>
  </cellStyles>
  <dxfs count="58">
    <dxf>
      <numFmt numFmtId="0" formatCode="General"/>
      <alignment horizontal="center" indent="0" justifyLastLine="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horizontal="center" indent="0" justifyLastLine="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horizontal="center" indent="0" justifyLastLine="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horizontal="center" indent="0" justifyLastLine="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horizontal="center" indent="0" justifyLastLine="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horizontal="center" indent="0" justifyLastLine="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horizontal="center" indent="0" justifyLastLine="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horizontal="center" indent="0" justifyLastLine="0" readingOrder="0"/>
    </dxf>
    <dxf>
      <alignment horizontal="center" vertical="bottom" textRotation="0" wrapText="0" indent="0" justifyLastLine="0" shrinkToFit="0" readingOrder="0"/>
      <protection locked="0" hidden="0"/>
    </dxf>
    <dxf>
      <font>
        <b/>
        <charset val="162"/>
      </font>
      <numFmt numFmtId="0" formatCode="General"/>
      <alignment horizontal="center" indent="0" justifyLastLine="0" readingOrder="0"/>
      <border diagonalUp="0" diagonalDown="0" outline="0">
        <left style="thin">
          <color theme="9" tint="0.39994506668294322"/>
        </left>
        <right/>
        <top style="thin">
          <color theme="9" tint="0.39994506668294322"/>
        </top>
        <bottom style="thin">
          <color theme="9" tint="0.39994506668294322"/>
        </bottom>
      </border>
    </dxf>
    <dxf>
      <border diagonalUp="0" diagonalDown="0">
        <left style="thin">
          <color theme="9" tint="0.39994506668294322"/>
        </left>
        <right style="thin">
          <color theme="9" tint="0.39994506668294322"/>
        </right>
        <top style="thin">
          <color theme="9" tint="0.39994506668294322"/>
        </top>
        <bottom style="thin">
          <color theme="9" tint="0.39994506668294322"/>
        </bottom>
        <vertical style="thin">
          <color theme="9" tint="0.39994506668294322"/>
        </vertical>
        <horizontal style="thin">
          <color theme="9" tint="0.39994506668294322"/>
        </horizontal>
      </border>
    </dxf>
    <dxf>
      <border diagonalUp="0" diagonalDown="0">
        <left style="thin">
          <color theme="9" tint="0.39994506668294322"/>
        </left>
        <right style="thin">
          <color theme="9" tint="0.39994506668294322"/>
        </right>
        <top style="thin">
          <color theme="9" tint="0.39994506668294322"/>
        </top>
        <bottom style="thin">
          <color theme="9" tint="0.39994506668294322"/>
        </bottom>
        <vertical style="thin">
          <color theme="9" tint="0.39994506668294322"/>
        </vertical>
        <horizontal style="thin">
          <color theme="9" tint="0.39994506668294322"/>
        </horizontal>
      </border>
    </dxf>
    <dxf>
      <border diagonalUp="0" diagonalDown="0">
        <left style="thin">
          <color theme="9" tint="0.39994506668294322"/>
        </left>
        <right style="thin">
          <color theme="9" tint="0.39994506668294322"/>
        </right>
        <top style="thin">
          <color theme="9" tint="0.39994506668294322"/>
        </top>
        <bottom style="thin">
          <color theme="9" tint="0.39994506668294322"/>
        </bottom>
        <vertical style="thin">
          <color theme="9" tint="0.39994506668294322"/>
        </vertical>
        <horizontal style="thin">
          <color theme="9" tint="0.39994506668294322"/>
        </horizontal>
      </border>
    </dxf>
    <dxf>
      <border diagonalUp="0" diagonalDown="0">
        <left/>
        <right style="thin">
          <color theme="9" tint="0.39994506668294322"/>
        </right>
        <top style="thin">
          <color theme="9" tint="0.39994506668294322"/>
        </top>
        <bottom style="thin">
          <color theme="9" tint="0.39994506668294322"/>
        </bottom>
        <vertical style="thin">
          <color theme="9" tint="0.39994506668294322"/>
        </vertical>
        <horizontal style="thin">
          <color theme="9" tint="0.39994506668294322"/>
        </horizontal>
      </border>
    </dxf>
    <dxf>
      <alignment horizontal="center" vertical="bottom" textRotation="0" wrapText="0" indent="0" justifyLastLine="0" shrinkToFit="0" readingOrder="0"/>
      <border diagonalUp="0" diagonalDown="0">
        <left style="thin">
          <color theme="9" tint="0.39994506668294322"/>
        </left>
        <right style="thin">
          <color theme="9" tint="0.39994506668294322"/>
        </right>
        <top/>
        <bottom/>
        <vertical style="thin">
          <color theme="9" tint="0.39994506668294322"/>
        </vertical>
        <horizontal style="thin">
          <color theme="9" tint="0.39994506668294322"/>
        </horizontal>
      </border>
      <protection locked="0" hidden="0"/>
    </dxf>
    <dxf>
      <font>
        <b/>
        <charset val="162"/>
      </font>
      <numFmt numFmtId="0" formatCode="General"/>
      <border diagonalUp="0" diagonalDown="0">
        <left style="thin">
          <color theme="7" tint="0.59996337778862885"/>
        </left>
        <right/>
        <top style="thin">
          <color theme="7" tint="0.59996337778862885"/>
        </top>
        <bottom style="thin">
          <color theme="7" tint="0.59996337778862885"/>
        </bottom>
        <vertical style="thin">
          <color theme="7" tint="0.59996337778862885"/>
        </vertical>
        <horizontal style="thin">
          <color theme="7" tint="0.59996337778862885"/>
        </horizontal>
      </border>
    </dxf>
    <dxf>
      <border diagonalUp="0" diagonalDown="0">
        <left style="thin">
          <color theme="7" tint="0.59996337778862885"/>
        </left>
        <right style="thin">
          <color theme="7" tint="0.59996337778862885"/>
        </right>
        <top style="thin">
          <color theme="7" tint="0.59996337778862885"/>
        </top>
        <bottom style="thin">
          <color theme="7" tint="0.59996337778862885"/>
        </bottom>
        <vertical style="thin">
          <color theme="7" tint="0.59996337778862885"/>
        </vertical>
        <horizontal style="thin">
          <color theme="7" tint="0.59996337778862885"/>
        </horizontal>
      </border>
    </dxf>
    <dxf>
      <border diagonalUp="0" diagonalDown="0">
        <left style="thin">
          <color theme="7" tint="0.59996337778862885"/>
        </left>
        <right style="thin">
          <color theme="7" tint="0.59996337778862885"/>
        </right>
        <top style="thin">
          <color theme="7" tint="0.59996337778862885"/>
        </top>
        <bottom style="thin">
          <color theme="7" tint="0.59996337778862885"/>
        </bottom>
        <vertical style="thin">
          <color theme="7" tint="0.59996337778862885"/>
        </vertical>
        <horizontal style="thin">
          <color theme="7" tint="0.59996337778862885"/>
        </horizontal>
      </border>
    </dxf>
    <dxf>
      <border diagonalUp="0" diagonalDown="0">
        <left style="thin">
          <color theme="7" tint="0.59996337778862885"/>
        </left>
        <right style="thin">
          <color theme="7" tint="0.59996337778862885"/>
        </right>
        <top style="thin">
          <color theme="7" tint="0.59996337778862885"/>
        </top>
        <bottom style="thin">
          <color theme="7" tint="0.59996337778862885"/>
        </bottom>
        <vertical style="thin">
          <color theme="7" tint="0.59996337778862885"/>
        </vertical>
        <horizontal style="thin">
          <color theme="7" tint="0.59996337778862885"/>
        </horizontal>
      </border>
    </dxf>
    <dxf>
      <border diagonalUp="0" diagonalDown="0">
        <left style="thin">
          <color theme="7" tint="0.59996337778862885"/>
        </left>
        <right style="thin">
          <color theme="7" tint="0.59996337778862885"/>
        </right>
        <top style="thin">
          <color theme="7" tint="0.59996337778862885"/>
        </top>
        <bottom style="thin">
          <color theme="7" tint="0.59996337778862885"/>
        </bottom>
        <vertical style="thin">
          <color theme="7" tint="0.59996337778862885"/>
        </vertical>
        <horizontal style="thin">
          <color theme="7" tint="0.59996337778862885"/>
        </horizontal>
      </border>
    </dxf>
    <dxf>
      <border diagonalUp="0" diagonalDown="0">
        <left style="thin">
          <color theme="7" tint="0.59996337778862885"/>
        </left>
        <right style="thin">
          <color theme="7" tint="0.59996337778862885"/>
        </right>
        <top style="thin">
          <color theme="7" tint="0.59996337778862885"/>
        </top>
        <bottom style="thin">
          <color theme="7" tint="0.59996337778862885"/>
        </bottom>
        <vertical style="thin">
          <color theme="7" tint="0.59996337778862885"/>
        </vertical>
        <horizontal style="thin">
          <color theme="7" tint="0.59996337778862885"/>
        </horizontal>
      </border>
    </dxf>
    <dxf>
      <border diagonalUp="0" diagonalDown="0">
        <left style="thin">
          <color theme="7" tint="0.59996337778862885"/>
        </left>
        <right style="thin">
          <color theme="7" tint="0.59996337778862885"/>
        </right>
        <top style="thin">
          <color theme="7" tint="0.59996337778862885"/>
        </top>
        <bottom style="thin">
          <color theme="7" tint="0.59996337778862885"/>
        </bottom>
        <vertical style="thin">
          <color theme="7" tint="0.59996337778862885"/>
        </vertical>
        <horizontal style="thin">
          <color theme="7" tint="0.59996337778862885"/>
        </horizontal>
      </border>
    </dxf>
    <dxf>
      <border diagonalUp="0" diagonalDown="0">
        <left style="thin">
          <color theme="7" tint="0.59996337778862885"/>
        </left>
        <right style="thin">
          <color theme="7" tint="0.59996337778862885"/>
        </right>
        <top style="thin">
          <color theme="7" tint="0.59996337778862885"/>
        </top>
        <bottom style="thin">
          <color theme="7" tint="0.59996337778862885"/>
        </bottom>
        <vertical style="thin">
          <color theme="7" tint="0.59996337778862885"/>
        </vertical>
        <horizontal style="thin">
          <color theme="7" tint="0.59996337778862885"/>
        </horizontal>
      </border>
    </dxf>
    <dxf>
      <border diagonalUp="0" diagonalDown="0">
        <left/>
        <right style="thin">
          <color theme="7" tint="0.59996337778862885"/>
        </right>
        <top style="thin">
          <color theme="7" tint="0.59996337778862885"/>
        </top>
        <bottom style="thin">
          <color theme="7" tint="0.59996337778862885"/>
        </bottom>
        <vertical style="thin">
          <color theme="7" tint="0.59996337778862885"/>
        </vertical>
        <horizontal style="thin">
          <color theme="7" tint="0.59996337778862885"/>
        </horizontal>
      </border>
    </dxf>
    <dxf>
      <alignment horizontal="center" vertical="bottom" textRotation="0" wrapText="0" indent="0" justifyLastLine="0" shrinkToFit="0" readingOrder="0"/>
      <border diagonalUp="0" diagonalDown="0">
        <left style="thin">
          <color theme="7" tint="0.59996337778862885"/>
        </left>
        <right style="thin">
          <color theme="7" tint="0.59996337778862885"/>
        </right>
        <top/>
        <bottom/>
        <vertical style="thin">
          <color theme="7" tint="0.59996337778862885"/>
        </vertical>
        <horizontal style="thin">
          <color theme="7" tint="0.59996337778862885"/>
        </horizontal>
      </border>
      <protection locked="0" hidden="0"/>
    </dxf>
    <dxf>
      <font>
        <b/>
        <charset val="162"/>
      </font>
      <numFmt numFmtId="0" formatCode="General"/>
      <border diagonalUp="0" diagonalDown="0">
        <left style="thin">
          <color rgb="FFFFC000"/>
        </left>
        <right/>
        <top style="thin">
          <color rgb="FFFFC000"/>
        </top>
        <bottom style="thin">
          <color rgb="FFFFC000"/>
        </bottom>
        <vertical style="thin">
          <color rgb="FFFFC000"/>
        </vertical>
        <horizontal style="thin">
          <color rgb="FFFFC000"/>
        </horizontal>
      </border>
    </dxf>
    <dxf>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border diagonalUp="0" diagonalDown="0">
        <left/>
        <right style="thin">
          <color rgb="FFFFC000"/>
        </right>
        <top style="thin">
          <color rgb="FFFFC000"/>
        </top>
        <bottom style="thin">
          <color rgb="FFFFC000"/>
        </bottom>
        <vertical style="thin">
          <color rgb="FFFFC000"/>
        </vertical>
        <horizontal style="thin">
          <color rgb="FFFFC000"/>
        </horizontal>
      </border>
    </dxf>
    <dxf>
      <alignment horizontal="center" vertical="bottom" textRotation="0" wrapText="0" indent="0" justifyLastLine="0" shrinkToFit="0" readingOrder="0"/>
      <border diagonalUp="0" diagonalDown="0">
        <left style="thin">
          <color rgb="FFFFC000"/>
        </left>
        <right style="thin">
          <color rgb="FFFFC000"/>
        </right>
        <top/>
        <bottom/>
        <vertical style="thin">
          <color rgb="FFFFC000"/>
        </vertical>
        <horizontal style="thin">
          <color rgb="FFFFC000"/>
        </horizontal>
      </border>
      <protection locked="0" hidden="0"/>
    </dxf>
    <dxf>
      <font>
        <b/>
        <charset val="162"/>
      </font>
      <border diagonalUp="0" diagonalDown="0">
        <left style="thin">
          <color theme="4" tint="0.59996337778862885"/>
        </left>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border diagonalUp="0" diagonalDown="0">
        <left style="thin">
          <color theme="4" tint="0.59996337778862885"/>
        </left>
        <right style="thin">
          <color theme="4" tint="0.59996337778862885"/>
        </right>
        <top/>
        <bottom/>
        <vertical style="thin">
          <color theme="4" tint="0.59996337778862885"/>
        </vertical>
        <horizontal style="thin">
          <color theme="4" tint="0.59996337778862885"/>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7402BA6-78E0-48E1-A0EC-FF22BFADCA5D}" name="Tablo292722" displayName="Tablo292722" ref="B2:V46" totalsRowShown="0" headerRowDxfId="57">
  <autoFilter ref="B2:V46" xr:uid="{B606A0F5-955F-493C-9265-0DE6ADA21A7E}"/>
  <tableColumns count="21">
    <tableColumn id="1" xr3:uid="{3547CC89-BB5C-4D70-870A-4F725AEDFBE8}" name="KOS 1.1.1" dataDxfId="56"/>
    <tableColumn id="2" xr3:uid="{A54B5B57-90BC-4C33-B8DC-D08794415405}" name="KOS 1.1.2" dataDxfId="55"/>
    <tableColumn id="3" xr3:uid="{0F5FB30E-3BEE-424E-ABC3-4C09EBF3DAF5}" name="KOS 1.2.1" dataDxfId="54"/>
    <tableColumn id="4" xr3:uid="{B78A469C-B66D-4F7E-8743-39EFA4DF2D10}" name="KOS 1.3.1" dataDxfId="53"/>
    <tableColumn id="5" xr3:uid="{D9906E4C-7258-4B2B-AB36-72745B9073C8}" name="KOS 1.3.2" dataDxfId="52"/>
    <tableColumn id="6" xr3:uid="{537AF0CB-1F10-4075-A935-5060E602481D}" name="KOS 1.3.3" dataDxfId="51"/>
    <tableColumn id="7" xr3:uid="{7620BEB0-B334-44C2-8A56-89C7FA04D3FA}" name="KOS 1.5.1" dataDxfId="50"/>
    <tableColumn id="8" xr3:uid="{CD8811B5-D270-426A-9983-9EAAC83F2D93}" name="KOS 2.1.1" dataDxfId="49"/>
    <tableColumn id="9" xr3:uid="{A3531C5A-BF85-4BDA-BDDC-A3CCAB5FD2D0}" name="KOS 2.2.1" dataDxfId="48"/>
    <tableColumn id="10" xr3:uid="{F7D96768-3697-4C7F-9D05-DAE7EAC514E8}" name="KOS 2.3.1" dataDxfId="47"/>
    <tableColumn id="11" xr3:uid="{C70035CB-57B1-4188-91BC-D99F89E2CB86}" name="KOS 2.3.2" dataDxfId="46"/>
    <tableColumn id="12" xr3:uid="{196F981E-5858-4D2C-9C66-6988341002B4}" name="KOS 2.4.1" dataDxfId="45"/>
    <tableColumn id="13" xr3:uid="{ED9F07AC-5152-49A8-878B-99DBB636FA7B}" name="KOS 2.6.1" dataDxfId="44"/>
    <tableColumn id="14" xr3:uid="{47444358-0C0A-478F-890E-25433CF17B3C}" name="KOS 2.7.1" dataDxfId="43"/>
    <tableColumn id="15" xr3:uid="{1856F71D-A797-46D4-B8CE-3727A158AF0C}" name="KOS 3.1.1" dataDxfId="42"/>
    <tableColumn id="16" xr3:uid="{ED547288-096D-4D3D-BCBA-A6620BEF67CF}" name="KOS 3.2.1" dataDxfId="41"/>
    <tableColumn id="17" xr3:uid="{D932B179-F3A6-4E95-91F0-4B2A4660ED0D}" name="KOS 3.5.1" dataDxfId="40"/>
    <tableColumn id="18" xr3:uid="{CF385959-8098-4820-B1D9-2ABEFE6EBAE8}" name="KOS 3.6.1" dataDxfId="39"/>
    <tableColumn id="19" xr3:uid="{717D2DDA-0657-43D1-9BE4-F852F1EF1CBC}" name="KOS 3.7.1" dataDxfId="38"/>
    <tableColumn id="20" xr3:uid="{7D00DB15-635D-4556-83E9-419AA12DC308}" name="KOS 4.2.1" dataDxfId="37"/>
    <tableColumn id="21" xr3:uid="{F46AD86C-3D05-4CC8-A62F-610A0D52B460}" name="HESAPLAMA" dataDxfId="36"/>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EF2BB45-2F1B-409C-8ADD-4B8066C709CF}" name="Tablo3103818" displayName="Tablo3103818" ref="B2:K47" totalsRowShown="0" headerRowDxfId="35">
  <autoFilter ref="B2:K47" xr:uid="{7655B7C9-80CE-4377-9DAB-8321FAAD99A7}"/>
  <tableColumns count="10">
    <tableColumn id="1" xr3:uid="{2E8C6F71-2906-40A1-95EE-385B57103C04}" name="RDS 5.1" dataDxfId="34"/>
    <tableColumn id="2" xr3:uid="{B18E31A3-5B95-4A6A-8214-84A6B17FB717}" name="RDS 5.4.1" dataDxfId="33"/>
    <tableColumn id="3" xr3:uid="{9018969F-2F3C-4DC3-8C06-71A76BB5EB53}" name="RDS 5.4.2" dataDxfId="32"/>
    <tableColumn id="4" xr3:uid="{1768F35A-35F9-4CED-8A16-7E9FD5E763EA}" name="RDS 5.5.1" dataDxfId="31"/>
    <tableColumn id="5" xr3:uid="{821781F8-E878-4046-9C69-75DDF5E2FC47}" name="RDS 6.1.1" dataDxfId="30"/>
    <tableColumn id="6" xr3:uid="{BC14F29B-B12B-4DCE-889F-2A26A94DEE62}" name="RDS 6.1.2" dataDxfId="29"/>
    <tableColumn id="7" xr3:uid="{5BC1EC6D-435F-4C99-8675-6706F5472BAA}" name="RDS 6.1.3" dataDxfId="28"/>
    <tableColumn id="8" xr3:uid="{E0B48109-B1FA-4529-B37A-B12FA853A197}" name="RDS 6.2" dataDxfId="27"/>
    <tableColumn id="9" xr3:uid="{75057FC3-0EC5-4E1F-8A31-EAA75018CB86}" name="RDS 6.3" dataDxfId="26"/>
    <tableColumn id="10" xr3:uid="{18336EC8-50BB-40F8-8325-D758C2F5550B}" name="HESAPLAMA" dataDxfId="25">
      <calculatedColumnFormula array="1">SUMPRODUCT((Tablo3103818[[#This Row],[RDS 5.1]:[RDS 6.3]]="Evet")*2 + (Tablo3103818[[#This Row],[RDS 5.1]:[RDS 6.3]]="Geliştirilmekte")*1 + (Tablo3103818[[#This Row],[RDS 5.1]:[RDS 6.3]]="Hayır")*0)/ (COUNTIF(Tablo3103818[[#This Row],[RDS 5.1]:[RDS 6.3]],"&lt;&gt;")*2)</calculatedColumnFormula>
    </tableColumn>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7B2D498-0D22-405B-9F7E-49AB28CAC4EE}" name="Tablo411" displayName="Tablo411" ref="B2:J46" totalsRowShown="0" headerRowDxfId="24">
  <autoFilter ref="B2:J46" xr:uid="{3205A1C3-E0C3-4893-BD53-BAB97C36CBD6}"/>
  <tableColumns count="9">
    <tableColumn id="1" xr3:uid="{54332FCD-74F6-4B68-8AE3-04DEFAA8023C}" name="KFS 7.1.1" dataDxfId="23"/>
    <tableColumn id="2" xr3:uid="{8E2942DA-96EE-4F43-9B55-E57BF2FA41AE}" name="KFS 7.3.1" dataDxfId="22"/>
    <tableColumn id="3" xr3:uid="{F1F442A7-98FD-46D6-A37F-5820E6DD81A9}" name="KFS 7.3.2" dataDxfId="21"/>
    <tableColumn id="4" xr3:uid="{F160AA38-660C-47DC-9F87-42AB40FB7BE1}" name="KFS 7.3.3" dataDxfId="20"/>
    <tableColumn id="5" xr3:uid="{FC1322C4-E956-4678-830A-DD6446C3C446}" name="KFS 8.1.1" dataDxfId="19"/>
    <tableColumn id="6" xr3:uid="{768F44EA-81DC-4E72-BC76-AB66ACD8486C}" name="KFS 8.1.2" dataDxfId="18"/>
    <tableColumn id="7" xr3:uid="{C2076058-AB7E-4A6D-AC73-E4A982BD96B9}" name="KFS 11.3.1" dataDxfId="17"/>
    <tableColumn id="8" xr3:uid="{88E0A44B-13EC-43A4-9575-17D05F51C399}" name="KFS 12.3.1" dataDxfId="16"/>
    <tableColumn id="9" xr3:uid="{7CBA0549-ADEE-4C1D-A82C-0699CB4603E5}" name="HESAPLAMA" dataDxfId="15">
      <calculatedColumnFormula array="1">SUMPRODUCT((Tablo411[[#This Row],[KFS 7.1.1]:[KFS 12.3.1]]="Evet")*2 + (Tablo411[[#This Row],[KFS 7.1.1]:[KFS 12.3.1]]="Geliştirilmekte")*1 + (Tablo411[[#This Row],[KFS 7.1.1]:[KFS 12.3.1]]="Hayır")*0)/ (COUNTIF(Tablo411[[#This Row],[KFS 7.1.1]:[KFS 12.3.1]],"&lt;&gt;")*2)</calculatedColumnFormula>
    </tableColumn>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732A7F4-1B43-4593-B0F6-31DDADE28A27}" name="Tablo6125" displayName="Tablo6125" ref="B2:F46" totalsRowShown="0" headerRowDxfId="14">
  <autoFilter ref="B2:F46" xr:uid="{98E4AF4A-2556-4C55-BA37-D66DBBCB682F}"/>
  <tableColumns count="5">
    <tableColumn id="1" xr3:uid="{841D44BA-992A-49A1-A081-37B38C7926E4}" name="BİS 13.1.1" dataDxfId="13"/>
    <tableColumn id="2" xr3:uid="{4638A23B-717E-498E-88EF-5C64C9F4EA78}" name="BİS 13.6.1" dataDxfId="12"/>
    <tableColumn id="3" xr3:uid="{533B59D8-71FC-43CE-8168-B415901356D7}" name="BİS 15.5.1" dataDxfId="11"/>
    <tableColumn id="4" xr3:uid="{672477BE-AB72-4F0D-9130-5941369C1483}" name="BİS 16.1.1" dataDxfId="10"/>
    <tableColumn id="5" xr3:uid="{CF29B08A-DFD8-446B-8207-78345DE36AA4}" name="HESAPLAMA" dataDxfId="9">
      <calculatedColumnFormula array="1">SUMPRODUCT((Tablo6125[[#This Row],[BİS 13.1.1]:[BİS 16.1.1]]="Evet")*2 + (Tablo6125[[#This Row],[BİS 13.1.1]:[BİS 16.1.1]]="Geliştirilmekte")*1 + (Tablo6125[[#This Row],[BİS 13.1.1]:[BİS 16.1.1]]="Hayır")*0)/ (COUNTIF(Tablo6125[[#This Row],[BİS 13.1.1]:[BİS 16.1.1]],"&lt;&gt;")*2)</calculatedColumnFormula>
    </tableColumn>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4320593-81AB-461C-80B9-3AECEEB75355}" name="Tablo713616" displayName="Tablo713616" ref="B2:H45" totalsRowShown="0" headerRowDxfId="8" dataDxfId="7">
  <autoFilter ref="B2:H45" xr:uid="{A0D0E42C-3056-4FF7-A059-3A4FD30F09B2}"/>
  <tableColumns count="7">
    <tableColumn id="1" xr3:uid="{497FF202-D8BB-4886-A144-9CDC00352C36}" name="İS 17.1.1" dataDxfId="6"/>
    <tableColumn id="2" xr3:uid="{645B1E25-EAE9-49DC-AE04-6AA2BD071D28}" name="İS 17.2.1" dataDxfId="5"/>
    <tableColumn id="3" xr3:uid="{784BB2E9-2C11-4783-95B3-077F7B1A52EA}" name="İS 17.3.1" dataDxfId="4"/>
    <tableColumn id="4" xr3:uid="{30629C84-36AA-471F-A3FA-C42EB3E46A2A}" name="İS 17.5.1" dataDxfId="3"/>
    <tableColumn id="5" xr3:uid="{D33DE46E-84AE-4606-B81E-5AC36A45E378}" name="İS 18.1.1" dataDxfId="2"/>
    <tableColumn id="6" xr3:uid="{8E7952C9-8A6A-462A-BCDF-7C5C4C3D5635}" name="İS 18.2.1" dataDxfId="1"/>
    <tableColumn id="7" xr3:uid="{3AAF199C-7DF1-4D0F-A645-17429AF562F0}" name="HESAPLAMA" dataDxfId="0">
      <calculatedColumnFormula array="1">SUMPRODUCT((Tablo713616[[#This Row],[İS 17.1.1]:[İS 18.2.1]]="Evet")*2 + (Tablo713616[[#This Row],[İS 17.1.1]:[İS 18.2.1]]="Geliştirilmekte")*1 + (Tablo713616[[#This Row],[İS 17.1.1]:[İS 18.2.1]]="Hayır")*0) / (COUNTIF(Tablo713616[[#This Row],[İS 17.1.1]:[İS 18.2.1]],"&lt;&gt;")*2)</calculatedColumnFormula>
    </tableColumn>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802B-2BFE-49D7-B46A-4FB0DF2AD593}">
  <sheetPr>
    <tabColor theme="4" tint="-0.249977111117893"/>
    <pageSetUpPr fitToPage="1"/>
  </sheetPr>
  <dimension ref="A1:V46"/>
  <sheetViews>
    <sheetView tabSelected="1" zoomScale="85" zoomScaleNormal="85" workbookViewId="0">
      <pane xSplit="1" topLeftCell="B1" activePane="topRight" state="frozen"/>
      <selection pane="topRight" activeCell="K11" sqref="K11"/>
    </sheetView>
  </sheetViews>
  <sheetFormatPr defaultRowHeight="15" x14ac:dyDescent="0.25"/>
  <cols>
    <col min="1" max="1" width="53.28515625" style="2" customWidth="1"/>
    <col min="2" max="2" width="14.140625" customWidth="1"/>
    <col min="3" max="3" width="8.7109375" customWidth="1"/>
    <col min="4" max="4" width="11.42578125" customWidth="1"/>
    <col min="5" max="5" width="19.85546875" customWidth="1"/>
    <col min="6" max="6" width="11.42578125" customWidth="1"/>
    <col min="7" max="7" width="9.140625" customWidth="1"/>
    <col min="8" max="8" width="10.140625" customWidth="1"/>
    <col min="9" max="9" width="13.140625" bestFit="1" customWidth="1"/>
    <col min="10" max="10" width="13.85546875" customWidth="1"/>
    <col min="11" max="11" width="18.140625" bestFit="1" customWidth="1"/>
    <col min="12" max="12" width="20.5703125" bestFit="1" customWidth="1"/>
    <col min="13" max="13" width="10" customWidth="1"/>
    <col min="14" max="14" width="20.7109375" customWidth="1"/>
    <col min="15" max="15" width="11.28515625" customWidth="1"/>
    <col min="16" max="16" width="11.42578125" customWidth="1"/>
    <col min="17" max="17" width="9.85546875" customWidth="1"/>
    <col min="18" max="18" width="21" customWidth="1"/>
    <col min="19" max="19" width="16.85546875" customWidth="1"/>
    <col min="20" max="20" width="18" customWidth="1"/>
    <col min="21" max="21" width="15.28515625" customWidth="1"/>
    <col min="22" max="22" width="15.140625" style="2" customWidth="1"/>
  </cols>
  <sheetData>
    <row r="1" spans="1:22" ht="25.5" customHeight="1" x14ac:dyDescent="0.4">
      <c r="A1" s="81" t="s">
        <v>161</v>
      </c>
      <c r="B1" s="82"/>
      <c r="C1" s="82"/>
      <c r="D1" s="82"/>
      <c r="E1" s="82"/>
      <c r="F1" s="82"/>
      <c r="G1" s="82"/>
      <c r="H1" s="82"/>
      <c r="I1" s="82"/>
      <c r="J1" s="82"/>
      <c r="K1" s="82"/>
      <c r="L1" s="82"/>
      <c r="M1" s="82"/>
      <c r="N1" s="82"/>
      <c r="O1" s="82"/>
      <c r="P1" s="82"/>
      <c r="Q1" s="82"/>
      <c r="R1" s="82"/>
      <c r="S1" s="82"/>
      <c r="T1" s="82"/>
      <c r="U1" s="82"/>
      <c r="V1" s="83"/>
    </row>
    <row r="2" spans="1:22" s="1" customFormat="1" x14ac:dyDescent="0.25">
      <c r="A2" s="80" t="s">
        <v>119</v>
      </c>
      <c r="B2" s="60" t="s">
        <v>56</v>
      </c>
      <c r="C2" s="60" t="s">
        <v>0</v>
      </c>
      <c r="D2" s="60" t="s">
        <v>1</v>
      </c>
      <c r="E2" s="60" t="s">
        <v>2</v>
      </c>
      <c r="F2" s="60" t="s">
        <v>3</v>
      </c>
      <c r="G2" s="60" t="s">
        <v>4</v>
      </c>
      <c r="H2" s="60" t="s">
        <v>5</v>
      </c>
      <c r="I2" s="61" t="s">
        <v>6</v>
      </c>
      <c r="J2" s="61" t="s">
        <v>102</v>
      </c>
      <c r="K2" s="61" t="s">
        <v>7</v>
      </c>
      <c r="L2" s="61" t="s">
        <v>8</v>
      </c>
      <c r="M2" s="61" t="s">
        <v>9</v>
      </c>
      <c r="N2" s="61" t="s">
        <v>10</v>
      </c>
      <c r="O2" s="61" t="s">
        <v>11</v>
      </c>
      <c r="P2" s="61" t="s">
        <v>12</v>
      </c>
      <c r="Q2" s="61" t="s">
        <v>13</v>
      </c>
      <c r="R2" s="61" t="s">
        <v>14</v>
      </c>
      <c r="S2" s="61" t="s">
        <v>15</v>
      </c>
      <c r="T2" s="61" t="s">
        <v>16</v>
      </c>
      <c r="U2" s="61" t="s">
        <v>17</v>
      </c>
      <c r="V2" s="62" t="s">
        <v>122</v>
      </c>
    </row>
    <row r="3" spans="1:22" s="1" customFormat="1" ht="177" customHeight="1" x14ac:dyDescent="0.25">
      <c r="A3" s="80"/>
      <c r="B3" s="63" t="s">
        <v>50</v>
      </c>
      <c r="C3" s="63" t="s">
        <v>51</v>
      </c>
      <c r="D3" s="63" t="s">
        <v>52</v>
      </c>
      <c r="E3" s="63" t="s">
        <v>53</v>
      </c>
      <c r="F3" s="63" t="s">
        <v>54</v>
      </c>
      <c r="G3" s="63" t="s">
        <v>55</v>
      </c>
      <c r="H3" s="63" t="s">
        <v>57</v>
      </c>
      <c r="I3" s="63" t="s">
        <v>58</v>
      </c>
      <c r="J3" s="63" t="s">
        <v>59</v>
      </c>
      <c r="K3" s="63" t="s">
        <v>60</v>
      </c>
      <c r="L3" s="63" t="s">
        <v>61</v>
      </c>
      <c r="M3" s="63" t="s">
        <v>62</v>
      </c>
      <c r="N3" s="63" t="s">
        <v>63</v>
      </c>
      <c r="O3" s="63" t="s">
        <v>64</v>
      </c>
      <c r="P3" s="63" t="s">
        <v>65</v>
      </c>
      <c r="Q3" s="63" t="s">
        <v>66</v>
      </c>
      <c r="R3" s="63" t="s">
        <v>67</v>
      </c>
      <c r="S3" s="63" t="s">
        <v>68</v>
      </c>
      <c r="T3" s="63" t="s">
        <v>69</v>
      </c>
      <c r="U3" s="63" t="s">
        <v>70</v>
      </c>
      <c r="V3" s="64"/>
    </row>
    <row r="4" spans="1:22" s="3" customFormat="1" ht="72" customHeight="1" x14ac:dyDescent="0.25">
      <c r="A4" s="65" t="s">
        <v>118</v>
      </c>
      <c r="B4" s="66" t="s">
        <v>98</v>
      </c>
      <c r="C4" s="66" t="s">
        <v>99</v>
      </c>
      <c r="D4" s="66" t="s">
        <v>121</v>
      </c>
      <c r="E4" s="66" t="s">
        <v>99</v>
      </c>
      <c r="F4" s="66" t="s">
        <v>98</v>
      </c>
      <c r="G4" s="66" t="s">
        <v>99</v>
      </c>
      <c r="H4" s="66" t="s">
        <v>100</v>
      </c>
      <c r="I4" s="66" t="s">
        <v>98</v>
      </c>
      <c r="J4" s="67" t="s">
        <v>101</v>
      </c>
      <c r="K4" s="66" t="s">
        <v>98</v>
      </c>
      <c r="L4" s="66" t="s">
        <v>98</v>
      </c>
      <c r="M4" s="66" t="s">
        <v>98</v>
      </c>
      <c r="N4" s="66" t="s">
        <v>98</v>
      </c>
      <c r="O4" s="66" t="s">
        <v>123</v>
      </c>
      <c r="P4" s="66" t="s">
        <v>99</v>
      </c>
      <c r="Q4" s="66" t="s">
        <v>99</v>
      </c>
      <c r="R4" s="66" t="s">
        <v>99</v>
      </c>
      <c r="S4" s="66" t="s">
        <v>99</v>
      </c>
      <c r="T4" s="66" t="s">
        <v>99</v>
      </c>
      <c r="U4" s="66" t="s">
        <v>101</v>
      </c>
      <c r="V4" s="68"/>
    </row>
    <row r="5" spans="1:22" ht="15" customHeight="1" x14ac:dyDescent="0.25">
      <c r="A5" s="59" t="s">
        <v>137</v>
      </c>
      <c r="B5" s="69"/>
      <c r="C5" s="69"/>
      <c r="D5" s="70" t="s">
        <v>45</v>
      </c>
      <c r="E5" s="69"/>
      <c r="F5" s="70" t="s">
        <v>45</v>
      </c>
      <c r="G5" s="69"/>
      <c r="H5" s="69"/>
      <c r="I5" s="69"/>
      <c r="J5" s="69"/>
      <c r="K5" s="70" t="s">
        <v>45</v>
      </c>
      <c r="L5" s="71" t="s">
        <v>47</v>
      </c>
      <c r="M5" s="70" t="s">
        <v>45</v>
      </c>
      <c r="N5" s="70" t="s">
        <v>45</v>
      </c>
      <c r="O5" s="70"/>
      <c r="P5" s="70"/>
      <c r="Q5" s="70"/>
      <c r="R5" s="70"/>
      <c r="S5" s="70"/>
      <c r="T5" s="70"/>
      <c r="U5" s="69"/>
      <c r="V5" s="72" cm="1">
        <f t="array" ref="V5">SUMPRODUCT((D5:U5="Evet")*2 + (D5:U5="Geliştirilmekte")*1 + (D5:U5="Hayır")*0) / (COUNTIF(D5:U5,"&lt;&gt;")*2)</f>
        <v>0.91666666666666663</v>
      </c>
    </row>
    <row r="6" spans="1:22" ht="15" customHeight="1" x14ac:dyDescent="0.25">
      <c r="A6" s="59" t="s">
        <v>127</v>
      </c>
      <c r="B6" s="69"/>
      <c r="C6" s="69"/>
      <c r="D6" s="70" t="s">
        <v>45</v>
      </c>
      <c r="E6" s="69"/>
      <c r="F6" s="70" t="s">
        <v>46</v>
      </c>
      <c r="G6" s="69"/>
      <c r="H6" s="69"/>
      <c r="I6" s="69"/>
      <c r="J6" s="69"/>
      <c r="K6" s="70" t="s">
        <v>45</v>
      </c>
      <c r="L6" s="70" t="s">
        <v>45</v>
      </c>
      <c r="M6" s="70" t="s">
        <v>45</v>
      </c>
      <c r="N6" s="70" t="s">
        <v>45</v>
      </c>
      <c r="O6" s="70"/>
      <c r="P6" s="70"/>
      <c r="Q6" s="70"/>
      <c r="R6" s="70"/>
      <c r="S6" s="70"/>
      <c r="T6" s="70"/>
      <c r="U6" s="69"/>
      <c r="V6" s="72" cm="1">
        <f t="array" ref="V6">SUMPRODUCT((D6:U6="Evet")*2 + (D6:U6="Geliştirilmekte")*1 + (D6:U6="Hayır")*0) / (COUNTIF(D6:U6,"&lt;&gt;")*2)</f>
        <v>0.83333333333333337</v>
      </c>
    </row>
    <row r="7" spans="1:22" ht="15" customHeight="1" x14ac:dyDescent="0.25">
      <c r="A7" s="59" t="s">
        <v>139</v>
      </c>
      <c r="B7" s="69"/>
      <c r="C7" s="69"/>
      <c r="D7" s="70" t="s">
        <v>45</v>
      </c>
      <c r="E7" s="69"/>
      <c r="F7" s="70" t="s">
        <v>45</v>
      </c>
      <c r="G7" s="69"/>
      <c r="H7" s="69"/>
      <c r="I7" s="69"/>
      <c r="J7" s="69"/>
      <c r="K7" s="70" t="s">
        <v>45</v>
      </c>
      <c r="L7" s="70" t="s">
        <v>45</v>
      </c>
      <c r="M7" s="70" t="s">
        <v>45</v>
      </c>
      <c r="N7" s="70" t="s">
        <v>45</v>
      </c>
      <c r="O7" s="70"/>
      <c r="P7" s="70"/>
      <c r="Q7" s="70"/>
      <c r="R7" s="70"/>
      <c r="S7" s="70"/>
      <c r="T7" s="70"/>
      <c r="U7" s="69"/>
      <c r="V7" s="72" cm="1">
        <f t="array" ref="V7">SUMPRODUCT((D7:U7="Evet")*2 + (D7:U7="Geliştirilmekte")*1 + (D7:U7="Hayır")*0) / (COUNTIF(D7:U7,"&lt;&gt;")*2)</f>
        <v>1</v>
      </c>
    </row>
    <row r="8" spans="1:22" ht="15" customHeight="1" x14ac:dyDescent="0.25">
      <c r="A8" s="59" t="s">
        <v>128</v>
      </c>
      <c r="B8" s="69"/>
      <c r="C8" s="69"/>
      <c r="D8" s="70" t="s">
        <v>45</v>
      </c>
      <c r="E8" s="69"/>
      <c r="F8" s="70" t="s">
        <v>45</v>
      </c>
      <c r="G8" s="69"/>
      <c r="H8" s="69"/>
      <c r="I8" s="69"/>
      <c r="J8" s="69"/>
      <c r="K8" s="70" t="s">
        <v>45</v>
      </c>
      <c r="L8" s="70" t="s">
        <v>45</v>
      </c>
      <c r="M8" s="70" t="s">
        <v>45</v>
      </c>
      <c r="N8" s="70" t="s">
        <v>45</v>
      </c>
      <c r="O8" s="70"/>
      <c r="P8" s="70"/>
      <c r="Q8" s="70"/>
      <c r="R8" s="70"/>
      <c r="S8" s="70"/>
      <c r="T8" s="70"/>
      <c r="U8" s="69"/>
      <c r="V8" s="72" cm="1">
        <f t="array" ref="V8">SUMPRODUCT((D8:U8="Evet")*2 + (D8:U8="Geliştirilmekte")*1 + (D8:U8="Hayır")*0) / (COUNTIF(D8:U8,"&lt;&gt;")*2)</f>
        <v>1</v>
      </c>
    </row>
    <row r="9" spans="1:22" ht="15" customHeight="1" x14ac:dyDescent="0.25">
      <c r="A9" s="59" t="s">
        <v>129</v>
      </c>
      <c r="B9" s="69"/>
      <c r="C9" s="69"/>
      <c r="D9" s="70" t="s">
        <v>45</v>
      </c>
      <c r="E9" s="69"/>
      <c r="F9" s="70" t="s">
        <v>45</v>
      </c>
      <c r="G9" s="69"/>
      <c r="H9" s="69"/>
      <c r="I9" s="69"/>
      <c r="J9" s="69"/>
      <c r="K9" s="70" t="s">
        <v>45</v>
      </c>
      <c r="L9" s="70" t="s">
        <v>45</v>
      </c>
      <c r="M9" s="70" t="s">
        <v>45</v>
      </c>
      <c r="N9" s="70" t="s">
        <v>45</v>
      </c>
      <c r="O9" s="70"/>
      <c r="P9" s="70"/>
      <c r="Q9" s="70"/>
      <c r="R9" s="70"/>
      <c r="S9" s="70"/>
      <c r="T9" s="70"/>
      <c r="U9" s="69"/>
      <c r="V9" s="72" cm="1">
        <f t="array" ref="V9">SUMPRODUCT((D9:U9="Evet")*2 + (D9:U9="Geliştirilmekte")*1 + (D9:U9="Hayır")*0) / (COUNTIF(D9:U9,"&lt;&gt;")*2)</f>
        <v>1</v>
      </c>
    </row>
    <row r="10" spans="1:22" ht="15" customHeight="1" x14ac:dyDescent="0.25">
      <c r="A10" s="59" t="s">
        <v>132</v>
      </c>
      <c r="B10" s="69"/>
      <c r="C10" s="69"/>
      <c r="D10" s="70" t="s">
        <v>45</v>
      </c>
      <c r="E10" s="69"/>
      <c r="F10" s="70" t="s">
        <v>45</v>
      </c>
      <c r="G10" s="69"/>
      <c r="H10" s="69"/>
      <c r="I10" s="69"/>
      <c r="J10" s="69"/>
      <c r="K10" s="70" t="s">
        <v>45</v>
      </c>
      <c r="L10" s="70" t="s">
        <v>45</v>
      </c>
      <c r="M10" s="70" t="s">
        <v>45</v>
      </c>
      <c r="N10" s="70" t="s">
        <v>45</v>
      </c>
      <c r="O10" s="70"/>
      <c r="P10" s="70"/>
      <c r="Q10" s="70"/>
      <c r="R10" s="70"/>
      <c r="S10" s="70"/>
      <c r="T10" s="70"/>
      <c r="U10" s="69"/>
      <c r="V10" s="72" cm="1">
        <f t="array" ref="V10">SUMPRODUCT((D10:U10="Evet")*2 + (D10:U10="Geliştirilmekte")*1 + (D10:U10="Hayır")*0) / (COUNTIF(D10:U10,"&lt;&gt;")*2)</f>
        <v>1</v>
      </c>
    </row>
    <row r="11" spans="1:22" ht="15" customHeight="1" x14ac:dyDescent="0.25">
      <c r="A11" s="59" t="s">
        <v>143</v>
      </c>
      <c r="B11" s="69"/>
      <c r="C11" s="69"/>
      <c r="D11" s="70" t="s">
        <v>45</v>
      </c>
      <c r="E11" s="69"/>
      <c r="F11" s="70" t="s">
        <v>45</v>
      </c>
      <c r="G11" s="69"/>
      <c r="H11" s="69"/>
      <c r="I11" s="69"/>
      <c r="J11" s="69"/>
      <c r="K11" s="70" t="s">
        <v>45</v>
      </c>
      <c r="L11" s="70" t="s">
        <v>45</v>
      </c>
      <c r="M11" s="70" t="s">
        <v>45</v>
      </c>
      <c r="N11" s="70" t="s">
        <v>45</v>
      </c>
      <c r="O11" s="70"/>
      <c r="P11" s="70"/>
      <c r="Q11" s="70"/>
      <c r="R11" s="70"/>
      <c r="S11" s="70"/>
      <c r="T11" s="70"/>
      <c r="U11" s="69"/>
      <c r="V11" s="72" cm="1">
        <f t="array" ref="V11">SUMPRODUCT((D11:U11="Evet")*2 + (D11:U11="Geliştirilmekte")*1 + (D11:U11="Hayır")*0) / (COUNTIF(D11:U11,"&lt;&gt;")*2)</f>
        <v>1</v>
      </c>
    </row>
    <row r="12" spans="1:22" ht="15" customHeight="1" x14ac:dyDescent="0.35">
      <c r="A12" s="59" t="s">
        <v>160</v>
      </c>
      <c r="B12" s="73"/>
      <c r="C12" s="73"/>
      <c r="D12" s="70" t="s">
        <v>45</v>
      </c>
      <c r="E12" s="69"/>
      <c r="F12" s="70" t="s">
        <v>45</v>
      </c>
      <c r="G12" s="73"/>
      <c r="H12" s="73"/>
      <c r="I12" s="73"/>
      <c r="J12" s="73"/>
      <c r="K12" s="70" t="s">
        <v>45</v>
      </c>
      <c r="L12" s="70" t="s">
        <v>45</v>
      </c>
      <c r="M12" s="70" t="s">
        <v>45</v>
      </c>
      <c r="N12" s="70" t="s">
        <v>45</v>
      </c>
      <c r="O12" s="73"/>
      <c r="P12" s="73"/>
      <c r="Q12" s="73"/>
      <c r="R12" s="73"/>
      <c r="S12" s="73"/>
      <c r="T12" s="73"/>
      <c r="U12" s="73"/>
      <c r="V12" s="72" cm="1">
        <f t="array" ref="V12">SUMPRODUCT((D12:U12="Evet")*2 + (D12:U12="Geliştirilmekte")*1 + (D12:U12="Hayır")*0) / (COUNTIF(D12:U12,"&lt;&gt;")*2)</f>
        <v>1</v>
      </c>
    </row>
    <row r="13" spans="1:22" ht="15" customHeight="1" x14ac:dyDescent="0.25">
      <c r="A13" s="59" t="s">
        <v>133</v>
      </c>
      <c r="B13" s="69"/>
      <c r="C13" s="69"/>
      <c r="D13" s="70" t="s">
        <v>45</v>
      </c>
      <c r="E13" s="69"/>
      <c r="F13" s="70" t="s">
        <v>46</v>
      </c>
      <c r="G13" s="69"/>
      <c r="H13" s="69"/>
      <c r="I13" s="69"/>
      <c r="J13" s="69"/>
      <c r="K13" s="70" t="s">
        <v>45</v>
      </c>
      <c r="L13" s="70" t="s">
        <v>47</v>
      </c>
      <c r="M13" s="70" t="s">
        <v>45</v>
      </c>
      <c r="N13" s="70" t="s">
        <v>45</v>
      </c>
      <c r="O13" s="70"/>
      <c r="P13" s="70"/>
      <c r="Q13" s="70"/>
      <c r="R13" s="70"/>
      <c r="S13" s="70"/>
      <c r="T13" s="70"/>
      <c r="U13" s="69"/>
      <c r="V13" s="72" cm="1">
        <f t="array" ref="V13">SUMPRODUCT((D13:U13="Evet")*2 + (D13:U13="Geliştirilmekte")*1 + (D13:U13="Hayır")*0) / (COUNTIF(D13:U13,"&lt;&gt;")*2)</f>
        <v>0.75</v>
      </c>
    </row>
    <row r="14" spans="1:22" ht="15" customHeight="1" x14ac:dyDescent="0.25">
      <c r="A14" s="59" t="s">
        <v>134</v>
      </c>
      <c r="B14" s="69"/>
      <c r="C14" s="69"/>
      <c r="D14" s="70" t="s">
        <v>45</v>
      </c>
      <c r="E14" s="69"/>
      <c r="F14" s="70" t="s">
        <v>45</v>
      </c>
      <c r="G14" s="69"/>
      <c r="H14" s="69"/>
      <c r="I14" s="69"/>
      <c r="J14" s="69"/>
      <c r="K14" s="70" t="s">
        <v>45</v>
      </c>
      <c r="L14" s="70" t="s">
        <v>45</v>
      </c>
      <c r="M14" s="70" t="s">
        <v>45</v>
      </c>
      <c r="N14" s="70" t="s">
        <v>45</v>
      </c>
      <c r="O14" s="70"/>
      <c r="P14" s="70"/>
      <c r="Q14" s="70"/>
      <c r="R14" s="70"/>
      <c r="S14" s="70"/>
      <c r="T14" s="70"/>
      <c r="U14" s="69"/>
      <c r="V14" s="72" cm="1">
        <f t="array" ref="V14">SUMPRODUCT((D14:U14="Evet")*2 + (D14:U14="Geliştirilmekte")*1 + (D14:U14="Hayır")*0) / (COUNTIF(D14:U14,"&lt;&gt;")*2)</f>
        <v>1</v>
      </c>
    </row>
    <row r="15" spans="1:22" ht="15" customHeight="1" x14ac:dyDescent="0.25">
      <c r="A15" s="59" t="s">
        <v>136</v>
      </c>
      <c r="B15" s="69"/>
      <c r="C15" s="69"/>
      <c r="D15" s="70" t="s">
        <v>45</v>
      </c>
      <c r="E15" s="69"/>
      <c r="F15" s="70" t="s">
        <v>45</v>
      </c>
      <c r="G15" s="69"/>
      <c r="H15" s="69"/>
      <c r="I15" s="69"/>
      <c r="J15" s="69"/>
      <c r="K15" s="70" t="s">
        <v>45</v>
      </c>
      <c r="L15" s="70" t="s">
        <v>45</v>
      </c>
      <c r="M15" s="70" t="s">
        <v>45</v>
      </c>
      <c r="N15" s="70" t="s">
        <v>45</v>
      </c>
      <c r="O15" s="70"/>
      <c r="P15" s="70"/>
      <c r="Q15" s="70"/>
      <c r="R15" s="70"/>
      <c r="S15" s="70"/>
      <c r="T15" s="70"/>
      <c r="U15" s="69"/>
      <c r="V15" s="72" cm="1">
        <f t="array" ref="V15">SUMPRODUCT((D15:U15="Evet")*2 + (D15:U15="Geliştirilmekte")*1 + (D15:U15="Hayır")*0) / (COUNTIF(D15:U15,"&lt;&gt;")*2)</f>
        <v>1</v>
      </c>
    </row>
    <row r="16" spans="1:22" ht="15" customHeight="1" x14ac:dyDescent="0.35">
      <c r="A16" s="59" t="s">
        <v>158</v>
      </c>
      <c r="B16" s="73"/>
      <c r="C16" s="73"/>
      <c r="D16" s="70" t="s">
        <v>45</v>
      </c>
      <c r="E16" s="69"/>
      <c r="F16" s="70" t="s">
        <v>45</v>
      </c>
      <c r="G16" s="73"/>
      <c r="H16" s="73"/>
      <c r="I16" s="73"/>
      <c r="J16" s="73"/>
      <c r="K16" s="70" t="s">
        <v>45</v>
      </c>
      <c r="L16" s="70" t="s">
        <v>45</v>
      </c>
      <c r="M16" s="70" t="s">
        <v>45</v>
      </c>
      <c r="N16" s="70" t="s">
        <v>45</v>
      </c>
      <c r="O16" s="73"/>
      <c r="P16" s="73"/>
      <c r="Q16" s="73"/>
      <c r="R16" s="73"/>
      <c r="S16" s="73"/>
      <c r="T16" s="73"/>
      <c r="U16" s="73"/>
      <c r="V16" s="72" cm="1">
        <f t="array" ref="V16">SUMPRODUCT((D16:U16="Evet")*2 + (D16:U16="Geliştirilmekte")*1 + (D16:U16="Hayır")*0) / (COUNTIF(D16:U16,"&lt;&gt;")*2)</f>
        <v>1</v>
      </c>
    </row>
    <row r="17" spans="1:22" ht="15" customHeight="1" x14ac:dyDescent="0.25">
      <c r="A17" s="59" t="s">
        <v>138</v>
      </c>
      <c r="B17" s="69"/>
      <c r="C17" s="69"/>
      <c r="D17" s="70" t="s">
        <v>45</v>
      </c>
      <c r="E17" s="69"/>
      <c r="F17" s="70" t="s">
        <v>45</v>
      </c>
      <c r="G17" s="69"/>
      <c r="H17" s="69"/>
      <c r="I17" s="69"/>
      <c r="J17" s="69"/>
      <c r="K17" s="70" t="s">
        <v>45</v>
      </c>
      <c r="L17" s="70" t="s">
        <v>45</v>
      </c>
      <c r="M17" s="70" t="s">
        <v>45</v>
      </c>
      <c r="N17" s="70" t="s">
        <v>45</v>
      </c>
      <c r="O17" s="70"/>
      <c r="P17" s="70"/>
      <c r="Q17" s="70"/>
      <c r="R17" s="70"/>
      <c r="S17" s="70"/>
      <c r="T17" s="70"/>
      <c r="U17" s="69"/>
      <c r="V17" s="72" cm="1">
        <f t="array" ref="V17">SUMPRODUCT((D17:U17="Evet")*2 + (D17:U17="Geliştirilmekte")*1 + (D17:U17="Hayır")*0) / (COUNTIF(D17:U17,"&lt;&gt;")*2)</f>
        <v>1</v>
      </c>
    </row>
    <row r="18" spans="1:22" ht="15" customHeight="1" x14ac:dyDescent="0.25">
      <c r="A18" s="59" t="s">
        <v>146</v>
      </c>
      <c r="B18" s="69"/>
      <c r="C18" s="69"/>
      <c r="D18" s="70" t="s">
        <v>45</v>
      </c>
      <c r="E18" s="69"/>
      <c r="F18" s="70" t="s">
        <v>45</v>
      </c>
      <c r="G18" s="69"/>
      <c r="H18" s="69"/>
      <c r="I18" s="69"/>
      <c r="J18" s="69"/>
      <c r="K18" s="70" t="s">
        <v>45</v>
      </c>
      <c r="L18" s="70" t="s">
        <v>45</v>
      </c>
      <c r="M18" s="70" t="s">
        <v>45</v>
      </c>
      <c r="N18" s="70" t="s">
        <v>45</v>
      </c>
      <c r="O18" s="70"/>
      <c r="P18" s="70"/>
      <c r="Q18" s="70"/>
      <c r="R18" s="70"/>
      <c r="S18" s="70"/>
      <c r="T18" s="70"/>
      <c r="U18" s="69"/>
      <c r="V18" s="72" cm="1">
        <f t="array" ref="V18">SUMPRODUCT((D18:U18="Evet")*2 + (D18:U18="Geliştirilmekte")*1 + (D18:U18="Hayır")*0) / (COUNTIF(D18:U18,"&lt;&gt;")*2)</f>
        <v>1</v>
      </c>
    </row>
    <row r="19" spans="1:22" ht="15" customHeight="1" x14ac:dyDescent="0.25">
      <c r="A19" s="59" t="s">
        <v>141</v>
      </c>
      <c r="B19" s="69"/>
      <c r="C19" s="69"/>
      <c r="D19" s="70" t="s">
        <v>45</v>
      </c>
      <c r="E19" s="69"/>
      <c r="F19" s="70" t="s">
        <v>45</v>
      </c>
      <c r="G19" s="69"/>
      <c r="H19" s="69"/>
      <c r="I19" s="69"/>
      <c r="J19" s="69"/>
      <c r="K19" s="70" t="s">
        <v>45</v>
      </c>
      <c r="L19" s="70" t="s">
        <v>45</v>
      </c>
      <c r="M19" s="70" t="s">
        <v>45</v>
      </c>
      <c r="N19" s="70" t="s">
        <v>45</v>
      </c>
      <c r="O19" s="70"/>
      <c r="P19" s="70"/>
      <c r="Q19" s="70"/>
      <c r="R19" s="70"/>
      <c r="S19" s="70"/>
      <c r="T19" s="70"/>
      <c r="U19" s="69"/>
      <c r="V19" s="72" cm="1">
        <f t="array" ref="V19">SUMPRODUCT((D19:U19="Evet")*2 + (D19:U19="Geliştirilmekte")*1 + (D19:U19="Hayır")*0) / (COUNTIF(D19:U19,"&lt;&gt;")*2)</f>
        <v>1</v>
      </c>
    </row>
    <row r="20" spans="1:22" ht="15" customHeight="1" x14ac:dyDescent="0.35">
      <c r="A20" s="59" t="s">
        <v>159</v>
      </c>
      <c r="B20" s="73"/>
      <c r="C20" s="73"/>
      <c r="D20" s="70" t="s">
        <v>45</v>
      </c>
      <c r="E20" s="69"/>
      <c r="F20" s="70" t="s">
        <v>45</v>
      </c>
      <c r="G20" s="73"/>
      <c r="H20" s="73"/>
      <c r="I20" s="73"/>
      <c r="J20" s="73"/>
      <c r="K20" s="70" t="s">
        <v>45</v>
      </c>
      <c r="L20" s="70" t="s">
        <v>45</v>
      </c>
      <c r="M20" s="70" t="s">
        <v>45</v>
      </c>
      <c r="N20" s="70" t="s">
        <v>45</v>
      </c>
      <c r="O20" s="73"/>
      <c r="P20" s="73"/>
      <c r="Q20" s="73"/>
      <c r="R20" s="73"/>
      <c r="S20" s="73"/>
      <c r="T20" s="73"/>
      <c r="U20" s="73"/>
      <c r="V20" s="72" cm="1">
        <f t="array" ref="V20">SUMPRODUCT((D20:U20="Evet")*2 + (D20:U20="Geliştirilmekte")*1 + (D20:U20="Hayır")*0) / (COUNTIF(D20:U20,"&lt;&gt;")*2)</f>
        <v>1</v>
      </c>
    </row>
    <row r="21" spans="1:22" ht="15" customHeight="1" x14ac:dyDescent="0.25">
      <c r="A21" s="59" t="s">
        <v>145</v>
      </c>
      <c r="B21" s="69"/>
      <c r="C21" s="69"/>
      <c r="D21" s="70" t="s">
        <v>45</v>
      </c>
      <c r="E21" s="69"/>
      <c r="F21" s="70" t="s">
        <v>45</v>
      </c>
      <c r="G21" s="69"/>
      <c r="H21" s="69"/>
      <c r="I21" s="69"/>
      <c r="J21" s="69"/>
      <c r="K21" s="70" t="s">
        <v>45</v>
      </c>
      <c r="L21" s="70" t="s">
        <v>45</v>
      </c>
      <c r="M21" s="70" t="s">
        <v>45</v>
      </c>
      <c r="N21" s="70" t="s">
        <v>45</v>
      </c>
      <c r="O21" s="70"/>
      <c r="P21" s="70"/>
      <c r="Q21" s="70"/>
      <c r="R21" s="70"/>
      <c r="S21" s="70"/>
      <c r="T21" s="70"/>
      <c r="U21" s="69"/>
      <c r="V21" s="72" cm="1">
        <f t="array" ref="V21">SUMPRODUCT((D21:U21="Evet")*2 + (D21:U21="Geliştirilmekte")*1 + (D21:U21="Hayır")*0) / (COUNTIF(D21:U21,"&lt;&gt;")*2)</f>
        <v>1</v>
      </c>
    </row>
    <row r="22" spans="1:22" ht="15" customHeight="1" x14ac:dyDescent="0.25">
      <c r="A22" s="59" t="s">
        <v>135</v>
      </c>
      <c r="B22" s="69"/>
      <c r="C22" s="69"/>
      <c r="D22" s="70" t="s">
        <v>45</v>
      </c>
      <c r="E22" s="69"/>
      <c r="F22" s="70" t="s">
        <v>45</v>
      </c>
      <c r="G22" s="69"/>
      <c r="H22" s="69"/>
      <c r="I22" s="69"/>
      <c r="J22" s="69"/>
      <c r="K22" s="70" t="s">
        <v>45</v>
      </c>
      <c r="L22" s="70" t="s">
        <v>45</v>
      </c>
      <c r="M22" s="70" t="s">
        <v>45</v>
      </c>
      <c r="N22" s="70" t="s">
        <v>45</v>
      </c>
      <c r="O22" s="70"/>
      <c r="P22" s="70"/>
      <c r="Q22" s="70"/>
      <c r="R22" s="70"/>
      <c r="S22" s="70"/>
      <c r="T22" s="70"/>
      <c r="U22" s="69"/>
      <c r="V22" s="72" cm="1">
        <f t="array" ref="V22">SUMPRODUCT((D22:U22="Evet")*2 + (D22:U22="Geliştirilmekte")*1 + (D22:U22="Hayır")*0) / (COUNTIF(D22:U22,"&lt;&gt;")*2)</f>
        <v>1</v>
      </c>
    </row>
    <row r="23" spans="1:22" ht="15" customHeight="1" x14ac:dyDescent="0.25">
      <c r="A23" s="59" t="s">
        <v>147</v>
      </c>
      <c r="B23" s="69"/>
      <c r="C23" s="69"/>
      <c r="D23" s="70" t="s">
        <v>45</v>
      </c>
      <c r="E23" s="69"/>
      <c r="F23" s="70" t="s">
        <v>45</v>
      </c>
      <c r="G23" s="69"/>
      <c r="H23" s="69"/>
      <c r="I23" s="69"/>
      <c r="J23" s="69"/>
      <c r="K23" s="70" t="s">
        <v>45</v>
      </c>
      <c r="L23" s="70" t="s">
        <v>45</v>
      </c>
      <c r="M23" s="70" t="s">
        <v>45</v>
      </c>
      <c r="N23" s="70" t="s">
        <v>45</v>
      </c>
      <c r="O23" s="70"/>
      <c r="P23" s="70"/>
      <c r="Q23" s="70"/>
      <c r="R23" s="70"/>
      <c r="S23" s="70"/>
      <c r="T23" s="70"/>
      <c r="U23" s="69"/>
      <c r="V23" s="72" cm="1">
        <f t="array" ref="V23">SUMPRODUCT((D23:U23="Evet")*2 + (D23:U23="Geliştirilmekte")*1 + (D23:U23="Hayır")*0) / (COUNTIF(D23:U23,"&lt;&gt;")*2)</f>
        <v>1</v>
      </c>
    </row>
    <row r="24" spans="1:22" ht="15" customHeight="1" x14ac:dyDescent="0.25">
      <c r="A24" s="59" t="s">
        <v>124</v>
      </c>
      <c r="B24" s="69"/>
      <c r="C24" s="69"/>
      <c r="D24" s="70" t="s">
        <v>45</v>
      </c>
      <c r="E24" s="69"/>
      <c r="F24" s="70" t="s">
        <v>45</v>
      </c>
      <c r="G24" s="69"/>
      <c r="H24" s="69"/>
      <c r="I24" s="69"/>
      <c r="J24" s="69"/>
      <c r="K24" s="70" t="s">
        <v>45</v>
      </c>
      <c r="L24" s="70" t="s">
        <v>45</v>
      </c>
      <c r="M24" s="70" t="s">
        <v>45</v>
      </c>
      <c r="N24" s="70" t="s">
        <v>45</v>
      </c>
      <c r="O24" s="70"/>
      <c r="P24" s="70"/>
      <c r="Q24" s="70"/>
      <c r="R24" s="70"/>
      <c r="S24" s="70"/>
      <c r="T24" s="70"/>
      <c r="U24" s="69"/>
      <c r="V24" s="72" cm="1">
        <f t="array" ref="V24">SUMPRODUCT((D24:U24="Evet")*2 + (D24:U24="Geliştirilmekte")*1 + (D24:U24="Hayır")*0) / (COUNTIF(D24:U24,"&lt;&gt;")*2)</f>
        <v>1</v>
      </c>
    </row>
    <row r="25" spans="1:22" ht="15" customHeight="1" x14ac:dyDescent="0.25">
      <c r="A25" s="59" t="s">
        <v>126</v>
      </c>
      <c r="B25" s="69"/>
      <c r="C25" s="69"/>
      <c r="D25" s="70" t="s">
        <v>45</v>
      </c>
      <c r="E25" s="69"/>
      <c r="F25" s="70" t="s">
        <v>45</v>
      </c>
      <c r="G25" s="69"/>
      <c r="H25" s="69"/>
      <c r="I25" s="69"/>
      <c r="J25" s="69"/>
      <c r="K25" s="70" t="s">
        <v>45</v>
      </c>
      <c r="L25" s="70" t="s">
        <v>45</v>
      </c>
      <c r="M25" s="70" t="s">
        <v>45</v>
      </c>
      <c r="N25" s="70" t="s">
        <v>45</v>
      </c>
      <c r="O25" s="70"/>
      <c r="P25" s="70"/>
      <c r="Q25" s="70"/>
      <c r="R25" s="70"/>
      <c r="S25" s="70"/>
      <c r="T25" s="70"/>
      <c r="U25" s="69"/>
      <c r="V25" s="72" cm="1">
        <f t="array" ref="V25">SUMPRODUCT((D25:U25="Evet")*2 + (D25:U25="Geliştirilmekte")*1 + (D25:U25="Hayır")*0) / (COUNTIF(D25:U25,"&lt;&gt;")*2)</f>
        <v>1</v>
      </c>
    </row>
    <row r="26" spans="1:22" ht="15" customHeight="1" x14ac:dyDescent="0.25">
      <c r="A26" s="59" t="s">
        <v>130</v>
      </c>
      <c r="B26" s="69"/>
      <c r="C26" s="69"/>
      <c r="D26" s="70" t="s">
        <v>45</v>
      </c>
      <c r="E26" s="69"/>
      <c r="F26" s="70" t="s">
        <v>45</v>
      </c>
      <c r="G26" s="69"/>
      <c r="H26" s="69"/>
      <c r="I26" s="69"/>
      <c r="J26" s="69"/>
      <c r="K26" s="70" t="s">
        <v>45</v>
      </c>
      <c r="L26" s="70" t="s">
        <v>45</v>
      </c>
      <c r="M26" s="70" t="s">
        <v>45</v>
      </c>
      <c r="N26" s="70" t="s">
        <v>45</v>
      </c>
      <c r="O26" s="70"/>
      <c r="P26" s="70"/>
      <c r="Q26" s="70"/>
      <c r="R26" s="70"/>
      <c r="S26" s="70"/>
      <c r="T26" s="70"/>
      <c r="U26" s="69"/>
      <c r="V26" s="72" cm="1">
        <f t="array" ref="V26">SUMPRODUCT((D26:U26="Evet")*2 + (D26:U26="Geliştirilmekte")*1 + (D26:U26="Hayır")*0) / (COUNTIF(D26:U26,"&lt;&gt;")*2)</f>
        <v>1</v>
      </c>
    </row>
    <row r="27" spans="1:22" ht="15" customHeight="1" x14ac:dyDescent="0.25">
      <c r="A27" s="59" t="s">
        <v>131</v>
      </c>
      <c r="B27" s="69"/>
      <c r="C27" s="69"/>
      <c r="D27" s="70" t="s">
        <v>45</v>
      </c>
      <c r="E27" s="69"/>
      <c r="F27" s="70" t="s">
        <v>45</v>
      </c>
      <c r="G27" s="69"/>
      <c r="H27" s="69"/>
      <c r="I27" s="69"/>
      <c r="J27" s="69"/>
      <c r="K27" s="70" t="s">
        <v>45</v>
      </c>
      <c r="L27" s="70" t="s">
        <v>45</v>
      </c>
      <c r="M27" s="70" t="s">
        <v>45</v>
      </c>
      <c r="N27" s="70" t="s">
        <v>45</v>
      </c>
      <c r="O27" s="70"/>
      <c r="P27" s="70"/>
      <c r="Q27" s="70"/>
      <c r="R27" s="70"/>
      <c r="S27" s="70"/>
      <c r="T27" s="70"/>
      <c r="U27" s="69"/>
      <c r="V27" s="72" cm="1">
        <f t="array" ref="V27">SUMPRODUCT((D27:U27="Evet")*2 + (D27:U27="Geliştirilmekte")*1 + (D27:U27="Hayır")*0) / (COUNTIF(D27:U27,"&lt;&gt;")*2)</f>
        <v>1</v>
      </c>
    </row>
    <row r="28" spans="1:22" ht="15" customHeight="1" x14ac:dyDescent="0.25">
      <c r="A28" s="59" t="s">
        <v>140</v>
      </c>
      <c r="B28" s="69"/>
      <c r="C28" s="69"/>
      <c r="D28" s="70" t="s">
        <v>45</v>
      </c>
      <c r="E28" s="69"/>
      <c r="F28" s="70" t="s">
        <v>45</v>
      </c>
      <c r="G28" s="69"/>
      <c r="H28" s="69"/>
      <c r="I28" s="69"/>
      <c r="J28" s="69"/>
      <c r="K28" s="70" t="s">
        <v>45</v>
      </c>
      <c r="L28" s="70" t="s">
        <v>45</v>
      </c>
      <c r="M28" s="70" t="s">
        <v>45</v>
      </c>
      <c r="N28" s="70" t="s">
        <v>45</v>
      </c>
      <c r="O28" s="70"/>
      <c r="P28" s="70"/>
      <c r="Q28" s="70"/>
      <c r="R28" s="70"/>
      <c r="S28" s="70"/>
      <c r="T28" s="70"/>
      <c r="U28" s="69"/>
      <c r="V28" s="72" cm="1">
        <f t="array" ref="V28">SUMPRODUCT((D28:U28="Evet")*2 + (D28:U28="Geliştirilmekte")*1 + (D28:U28="Hayır")*0) / (COUNTIF(D28:U28,"&lt;&gt;")*2)</f>
        <v>1</v>
      </c>
    </row>
    <row r="29" spans="1:22" ht="15" customHeight="1" x14ac:dyDescent="0.25">
      <c r="A29" s="59" t="s">
        <v>142</v>
      </c>
      <c r="B29" s="69"/>
      <c r="C29" s="69"/>
      <c r="D29" s="70" t="s">
        <v>45</v>
      </c>
      <c r="E29" s="69"/>
      <c r="F29" s="70" t="s">
        <v>45</v>
      </c>
      <c r="G29" s="69"/>
      <c r="H29" s="69"/>
      <c r="I29" s="69"/>
      <c r="J29" s="69"/>
      <c r="K29" s="70" t="s">
        <v>45</v>
      </c>
      <c r="L29" s="70" t="s">
        <v>45</v>
      </c>
      <c r="M29" s="70" t="s">
        <v>45</v>
      </c>
      <c r="N29" s="70" t="s">
        <v>45</v>
      </c>
      <c r="O29" s="70"/>
      <c r="P29" s="70"/>
      <c r="Q29" s="70"/>
      <c r="R29" s="70"/>
      <c r="S29" s="70"/>
      <c r="T29" s="70"/>
      <c r="U29" s="69"/>
      <c r="V29" s="72" cm="1">
        <f t="array" ref="V29">SUMPRODUCT((D29:U29="Evet")*2 + (D29:U29="Geliştirilmekte")*1 + (D29:U29="Hayır")*0) / (COUNTIF(D29:U29,"&lt;&gt;")*2)</f>
        <v>1</v>
      </c>
    </row>
    <row r="30" spans="1:22" ht="15" customHeight="1" x14ac:dyDescent="0.25">
      <c r="A30" s="59" t="s">
        <v>144</v>
      </c>
      <c r="B30" s="69"/>
      <c r="C30" s="69"/>
      <c r="D30" s="70" t="s">
        <v>45</v>
      </c>
      <c r="E30" s="69"/>
      <c r="F30" s="70" t="s">
        <v>45</v>
      </c>
      <c r="G30" s="69"/>
      <c r="H30" s="69"/>
      <c r="I30" s="69"/>
      <c r="J30" s="69"/>
      <c r="K30" s="70" t="s">
        <v>45</v>
      </c>
      <c r="L30" s="70" t="s">
        <v>45</v>
      </c>
      <c r="M30" s="70" t="s">
        <v>45</v>
      </c>
      <c r="N30" s="70" t="s">
        <v>45</v>
      </c>
      <c r="O30" s="70"/>
      <c r="P30" s="70"/>
      <c r="Q30" s="70"/>
      <c r="R30" s="70"/>
      <c r="S30" s="70"/>
      <c r="T30" s="70"/>
      <c r="U30" s="69"/>
      <c r="V30" s="72" cm="1">
        <f t="array" ref="V30">SUMPRODUCT((D30:U30="Evet")*2 + (D30:U30="Geliştirilmekte")*1 + (D30:U30="Hayır")*0) / (COUNTIF(D30:U30,"&lt;&gt;")*2)</f>
        <v>1</v>
      </c>
    </row>
    <row r="31" spans="1:22" ht="15" customHeight="1" x14ac:dyDescent="0.25">
      <c r="A31" s="59" t="s">
        <v>148</v>
      </c>
      <c r="B31" s="69"/>
      <c r="C31" s="69"/>
      <c r="D31" s="70" t="s">
        <v>45</v>
      </c>
      <c r="E31" s="69"/>
      <c r="F31" s="70" t="s">
        <v>45</v>
      </c>
      <c r="G31" s="69"/>
      <c r="H31" s="69"/>
      <c r="I31" s="69"/>
      <c r="J31" s="69"/>
      <c r="K31" s="70" t="s">
        <v>45</v>
      </c>
      <c r="L31" s="70" t="s">
        <v>45</v>
      </c>
      <c r="M31" s="70" t="s">
        <v>45</v>
      </c>
      <c r="N31" s="70" t="s">
        <v>45</v>
      </c>
      <c r="O31" s="70"/>
      <c r="P31" s="70"/>
      <c r="Q31" s="70"/>
      <c r="R31" s="70"/>
      <c r="S31" s="70"/>
      <c r="T31" s="70"/>
      <c r="U31" s="69"/>
      <c r="V31" s="72" cm="1">
        <f t="array" ref="V31">SUMPRODUCT((D31:U31="Evet")*2 + (D31:U31="Geliştirilmekte")*1 + (D31:U31="Hayır")*0) / (COUNTIF(D31:U31,"&lt;&gt;")*2)</f>
        <v>1</v>
      </c>
    </row>
    <row r="32" spans="1:22" ht="15" customHeight="1" x14ac:dyDescent="0.25">
      <c r="A32" s="59" t="s">
        <v>149</v>
      </c>
      <c r="B32" s="69"/>
      <c r="C32" s="69"/>
      <c r="D32" s="70" t="s">
        <v>45</v>
      </c>
      <c r="E32" s="69"/>
      <c r="F32" s="70" t="s">
        <v>45</v>
      </c>
      <c r="G32" s="69"/>
      <c r="H32" s="69"/>
      <c r="I32" s="69"/>
      <c r="J32" s="69"/>
      <c r="K32" s="70" t="s">
        <v>45</v>
      </c>
      <c r="L32" s="70" t="s">
        <v>45</v>
      </c>
      <c r="M32" s="70" t="s">
        <v>45</v>
      </c>
      <c r="N32" s="70" t="s">
        <v>45</v>
      </c>
      <c r="O32" s="70"/>
      <c r="P32" s="70"/>
      <c r="Q32" s="70"/>
      <c r="R32" s="70"/>
      <c r="S32" s="70"/>
      <c r="T32" s="70"/>
      <c r="U32" s="69"/>
      <c r="V32" s="72" cm="1">
        <f t="array" ref="V32">SUMPRODUCT((D32:U32="Evet")*2 + (D32:U32="Geliştirilmekte")*1 + (D32:U32="Hayır")*0) / (COUNTIF(D32:U32,"&lt;&gt;")*2)</f>
        <v>1</v>
      </c>
    </row>
    <row r="33" spans="1:22" ht="15" customHeight="1" x14ac:dyDescent="0.25">
      <c r="A33" s="59" t="s">
        <v>101</v>
      </c>
      <c r="B33" s="69"/>
      <c r="C33" s="69"/>
      <c r="D33" s="70" t="s">
        <v>45</v>
      </c>
      <c r="E33" s="69"/>
      <c r="F33" s="70" t="s">
        <v>45</v>
      </c>
      <c r="G33" s="69"/>
      <c r="H33" s="69"/>
      <c r="I33" s="69"/>
      <c r="J33" s="70" t="s">
        <v>45</v>
      </c>
      <c r="K33" s="70" t="s">
        <v>45</v>
      </c>
      <c r="L33" s="70" t="s">
        <v>45</v>
      </c>
      <c r="M33" s="70" t="s">
        <v>45</v>
      </c>
      <c r="N33" s="70" t="s">
        <v>45</v>
      </c>
      <c r="O33" s="70"/>
      <c r="P33" s="70"/>
      <c r="Q33" s="70"/>
      <c r="R33" s="70"/>
      <c r="S33" s="70"/>
      <c r="T33" s="70"/>
      <c r="U33" s="69"/>
      <c r="V33" s="72" cm="1">
        <f t="array" ref="V33">SUMPRODUCT((D33:U33="Evet")*2 + (D33:U33="Geliştirilmekte")*1 + (D33:U33="Hayır")*0) / (COUNTIF(D33:U33,"&lt;&gt;")*2)</f>
        <v>1</v>
      </c>
    </row>
    <row r="34" spans="1:22" ht="15" customHeight="1" x14ac:dyDescent="0.25">
      <c r="A34" s="74" t="s">
        <v>111</v>
      </c>
      <c r="B34" s="69"/>
      <c r="C34" s="69"/>
      <c r="D34" s="70" t="s">
        <v>46</v>
      </c>
      <c r="E34" s="69"/>
      <c r="F34" s="70" t="s">
        <v>45</v>
      </c>
      <c r="G34" s="69"/>
      <c r="H34" s="69"/>
      <c r="I34" s="69"/>
      <c r="J34" s="69"/>
      <c r="K34" s="70" t="s">
        <v>45</v>
      </c>
      <c r="L34" s="70" t="s">
        <v>45</v>
      </c>
      <c r="M34" s="70" t="s">
        <v>45</v>
      </c>
      <c r="N34" s="70" t="s">
        <v>45</v>
      </c>
      <c r="O34" s="70" t="s">
        <v>46</v>
      </c>
      <c r="P34" s="70"/>
      <c r="Q34" s="70"/>
      <c r="R34" s="70"/>
      <c r="S34" s="70"/>
      <c r="T34" s="70"/>
      <c r="U34" s="69"/>
      <c r="V34" s="72" cm="1">
        <f t="array" ref="V34">SUMPRODUCT((D34:U34="Evet")*2 + (D34:U34="Geliştirilmekte")*1 + (D34:U34="Hayır")*0) / (COUNTIF(D34:U34,"&lt;&gt;")*2)</f>
        <v>0.7142857142857143</v>
      </c>
    </row>
    <row r="35" spans="1:22" ht="15" customHeight="1" x14ac:dyDescent="0.25">
      <c r="A35" s="59" t="s">
        <v>154</v>
      </c>
      <c r="B35" s="69"/>
      <c r="C35" s="69"/>
      <c r="D35" s="70" t="s">
        <v>45</v>
      </c>
      <c r="E35" s="69"/>
      <c r="F35" s="70" t="s">
        <v>45</v>
      </c>
      <c r="G35" s="69"/>
      <c r="H35" s="69"/>
      <c r="I35" s="69"/>
      <c r="J35" s="69"/>
      <c r="K35" s="70" t="s">
        <v>45</v>
      </c>
      <c r="L35" s="70" t="s">
        <v>45</v>
      </c>
      <c r="M35" s="70" t="s">
        <v>45</v>
      </c>
      <c r="N35" s="70" t="s">
        <v>45</v>
      </c>
      <c r="O35" s="70"/>
      <c r="P35" s="70"/>
      <c r="Q35" s="70"/>
      <c r="R35" s="70"/>
      <c r="S35" s="70"/>
      <c r="T35" s="70"/>
      <c r="U35" s="69"/>
      <c r="V35" s="72" cm="1">
        <f t="array" ref="V35">SUMPRODUCT((D35:U35="Evet")*2 + (D35:U35="Geliştirilmekte")*1 + (D35:U35="Hayır")*0) / (COUNTIF(D35:U35,"&lt;&gt;")*2)</f>
        <v>1</v>
      </c>
    </row>
    <row r="36" spans="1:22" ht="15" customHeight="1" x14ac:dyDescent="0.25">
      <c r="A36" s="75" t="s">
        <v>155</v>
      </c>
      <c r="B36" s="69"/>
      <c r="C36" s="69"/>
      <c r="D36" s="70" t="s">
        <v>45</v>
      </c>
      <c r="E36" s="69"/>
      <c r="F36" s="70" t="s">
        <v>45</v>
      </c>
      <c r="G36" s="69"/>
      <c r="H36" s="69"/>
      <c r="I36" s="69"/>
      <c r="J36" s="69"/>
      <c r="K36" s="70" t="s">
        <v>45</v>
      </c>
      <c r="L36" s="70" t="s">
        <v>45</v>
      </c>
      <c r="M36" s="70" t="s">
        <v>45</v>
      </c>
      <c r="N36" s="70" t="s">
        <v>45</v>
      </c>
      <c r="O36" s="70"/>
      <c r="P36" s="70"/>
      <c r="Q36" s="70"/>
      <c r="R36" s="70"/>
      <c r="S36" s="70"/>
      <c r="T36" s="70"/>
      <c r="U36" s="69"/>
      <c r="V36" s="72" cm="1">
        <f t="array" ref="V36">SUMPRODUCT((D36:U36="Evet")*2 + (D36:U36="Geliştirilmekte")*1 + (D36:U36="Hayır")*0) / (COUNTIF(D36:U36,"&lt;&gt;")*2)</f>
        <v>1</v>
      </c>
    </row>
    <row r="37" spans="1:22" ht="15" customHeight="1" x14ac:dyDescent="0.25">
      <c r="A37" s="59" t="s">
        <v>156</v>
      </c>
      <c r="B37" s="69"/>
      <c r="C37" s="69"/>
      <c r="D37" s="70" t="s">
        <v>45</v>
      </c>
      <c r="E37" s="69"/>
      <c r="F37" s="70" t="s">
        <v>45</v>
      </c>
      <c r="G37" s="69"/>
      <c r="H37" s="69"/>
      <c r="I37" s="69"/>
      <c r="J37" s="69"/>
      <c r="K37" s="70" t="s">
        <v>45</v>
      </c>
      <c r="L37" s="70" t="s">
        <v>45</v>
      </c>
      <c r="M37" s="70" t="s">
        <v>45</v>
      </c>
      <c r="N37" s="70" t="s">
        <v>45</v>
      </c>
      <c r="O37" s="70"/>
      <c r="P37" s="70"/>
      <c r="Q37" s="70"/>
      <c r="R37" s="70"/>
      <c r="S37" s="70"/>
      <c r="T37" s="70"/>
      <c r="U37" s="69"/>
      <c r="V37" s="72" cm="1">
        <f t="array" ref="V37">SUMPRODUCT((D37:U37="Evet")*2 + (D37:U37="Geliştirilmekte")*1 + (D37:U37="Hayır")*0) / (COUNTIF(D37:U37,"&lt;&gt;")*2)</f>
        <v>1</v>
      </c>
    </row>
    <row r="38" spans="1:22" ht="15" customHeight="1" x14ac:dyDescent="0.25">
      <c r="A38" s="59" t="s">
        <v>157</v>
      </c>
      <c r="B38" s="69"/>
      <c r="C38" s="69"/>
      <c r="D38" s="70" t="s">
        <v>45</v>
      </c>
      <c r="E38" s="69"/>
      <c r="F38" s="70" t="s">
        <v>45</v>
      </c>
      <c r="G38" s="69"/>
      <c r="H38" s="69"/>
      <c r="I38" s="69"/>
      <c r="J38" s="69"/>
      <c r="K38" s="70" t="s">
        <v>45</v>
      </c>
      <c r="L38" s="70" t="s">
        <v>45</v>
      </c>
      <c r="M38" s="70" t="s">
        <v>45</v>
      </c>
      <c r="N38" s="70" t="s">
        <v>45</v>
      </c>
      <c r="O38" s="70"/>
      <c r="P38" s="70"/>
      <c r="Q38" s="70"/>
      <c r="R38" s="70"/>
      <c r="S38" s="70"/>
      <c r="T38" s="70"/>
      <c r="U38" s="69"/>
      <c r="V38" s="72" cm="1">
        <f t="array" ref="V38">SUMPRODUCT((D38:U38="Evet")*2 + (D38:U38="Geliştirilmekte")*1 + (D38:U38="Hayır")*0) / (COUNTIF(D38:U38,"&lt;&gt;")*2)</f>
        <v>1</v>
      </c>
    </row>
    <row r="39" spans="1:22" ht="15" customHeight="1" x14ac:dyDescent="0.25">
      <c r="A39" s="75" t="s">
        <v>98</v>
      </c>
      <c r="B39" s="70" t="s">
        <v>45</v>
      </c>
      <c r="C39" s="70"/>
      <c r="D39" s="70" t="s">
        <v>45</v>
      </c>
      <c r="E39" s="70"/>
      <c r="F39" s="70" t="s">
        <v>45</v>
      </c>
      <c r="G39" s="70"/>
      <c r="H39" s="70"/>
      <c r="I39" s="70" t="s">
        <v>45</v>
      </c>
      <c r="J39" s="70"/>
      <c r="K39" s="70" t="s">
        <v>45</v>
      </c>
      <c r="L39" s="70" t="s">
        <v>45</v>
      </c>
      <c r="M39" s="70" t="s">
        <v>45</v>
      </c>
      <c r="N39" s="70" t="s">
        <v>47</v>
      </c>
      <c r="O39" s="70"/>
      <c r="P39" s="70"/>
      <c r="Q39" s="70"/>
      <c r="R39" s="70"/>
      <c r="S39" s="70"/>
      <c r="T39" s="70"/>
      <c r="U39" s="70"/>
      <c r="V39" s="76" cm="1">
        <f t="array" ref="V39">SUMPRODUCT((D39:U39="Evet")*2 + (D39:U39="Geliştirilmekte")*1 + (D39:U39="Hayır")*0) / (COUNTIF(D39:U39,"&lt;&gt;")*2)</f>
        <v>0.9285714285714286</v>
      </c>
    </row>
    <row r="40" spans="1:22" ht="15" customHeight="1" x14ac:dyDescent="0.25">
      <c r="A40" s="59" t="s">
        <v>99</v>
      </c>
      <c r="B40" s="70"/>
      <c r="C40" s="70" t="s">
        <v>45</v>
      </c>
      <c r="D40" s="70" t="s">
        <v>45</v>
      </c>
      <c r="E40" s="70" t="s">
        <v>45</v>
      </c>
      <c r="F40" s="70" t="s">
        <v>45</v>
      </c>
      <c r="G40" s="70" t="s">
        <v>45</v>
      </c>
      <c r="H40" s="70"/>
      <c r="I40" s="70"/>
      <c r="J40" s="70"/>
      <c r="K40" s="70" t="s">
        <v>45</v>
      </c>
      <c r="L40" s="70" t="s">
        <v>45</v>
      </c>
      <c r="M40" s="70" t="s">
        <v>45</v>
      </c>
      <c r="N40" s="70" t="s">
        <v>45</v>
      </c>
      <c r="O40" s="70"/>
      <c r="P40" s="70" t="s">
        <v>45</v>
      </c>
      <c r="Q40" s="70" t="s">
        <v>45</v>
      </c>
      <c r="R40" s="70" t="s">
        <v>45</v>
      </c>
      <c r="S40" s="70" t="s">
        <v>45</v>
      </c>
      <c r="T40" s="70" t="s">
        <v>47</v>
      </c>
      <c r="U40" s="70" t="s">
        <v>47</v>
      </c>
      <c r="V40" s="76" cm="1">
        <f t="array" ref="V40">SUMPRODUCT((D40:U40="Evet")*2 + (D40:U40="Geliştirilmekte")*1 + (D40:U40="Hayır")*0) / (COUNTIF(D40:U40,"&lt;&gt;")*2)</f>
        <v>0.9285714285714286</v>
      </c>
    </row>
    <row r="41" spans="1:22" ht="15" customHeight="1" x14ac:dyDescent="0.25">
      <c r="A41" s="59" t="s">
        <v>152</v>
      </c>
      <c r="B41" s="69"/>
      <c r="C41" s="69"/>
      <c r="D41" s="70" t="s">
        <v>45</v>
      </c>
      <c r="E41" s="69"/>
      <c r="F41" s="70" t="s">
        <v>45</v>
      </c>
      <c r="G41" s="69"/>
      <c r="H41" s="69"/>
      <c r="I41" s="69"/>
      <c r="J41" s="69"/>
      <c r="K41" s="70" t="s">
        <v>45</v>
      </c>
      <c r="L41" s="70" t="s">
        <v>45</v>
      </c>
      <c r="M41" s="70" t="s">
        <v>45</v>
      </c>
      <c r="N41" s="70" t="s">
        <v>45</v>
      </c>
      <c r="O41" s="70"/>
      <c r="P41" s="70"/>
      <c r="Q41" s="70"/>
      <c r="R41" s="70"/>
      <c r="S41" s="70"/>
      <c r="T41" s="70"/>
      <c r="U41" s="69"/>
      <c r="V41" s="72" cm="1">
        <f t="array" ref="V41">SUMPRODUCT((D41:U41="Evet")*2 + (D41:U41="Geliştirilmekte")*1 + (D41:U41="Hayır")*0) / (COUNTIF(D41:U41,"&lt;&gt;")*2)</f>
        <v>1</v>
      </c>
    </row>
    <row r="42" spans="1:22" ht="15" customHeight="1" x14ac:dyDescent="0.25">
      <c r="A42" s="59" t="s">
        <v>125</v>
      </c>
      <c r="B42" s="69"/>
      <c r="C42" s="69"/>
      <c r="D42" s="70" t="s">
        <v>45</v>
      </c>
      <c r="E42" s="69"/>
      <c r="F42" s="70" t="s">
        <v>45</v>
      </c>
      <c r="G42" s="69"/>
      <c r="H42" s="69"/>
      <c r="I42" s="69"/>
      <c r="J42" s="69"/>
      <c r="K42" s="70" t="s">
        <v>45</v>
      </c>
      <c r="L42" s="70" t="s">
        <v>45</v>
      </c>
      <c r="M42" s="70" t="s">
        <v>45</v>
      </c>
      <c r="N42" s="70" t="s">
        <v>45</v>
      </c>
      <c r="O42" s="70"/>
      <c r="P42" s="70"/>
      <c r="Q42" s="70"/>
      <c r="R42" s="70"/>
      <c r="S42" s="70"/>
      <c r="T42" s="70"/>
      <c r="U42" s="69"/>
      <c r="V42" s="72" cm="1">
        <f t="array" ref="V42">SUMPRODUCT((D42:U42="Evet")*2 + (D42:U42="Geliştirilmekte")*1 + (D42:U42="Hayır")*0) / (COUNTIF(D42:U42,"&lt;&gt;")*2)</f>
        <v>1</v>
      </c>
    </row>
    <row r="43" spans="1:22" ht="15" customHeight="1" x14ac:dyDescent="0.25">
      <c r="A43" s="59" t="s">
        <v>153</v>
      </c>
      <c r="B43" s="69"/>
      <c r="C43" s="69"/>
      <c r="D43" s="70" t="s">
        <v>45</v>
      </c>
      <c r="E43" s="69"/>
      <c r="F43" s="70" t="s">
        <v>45</v>
      </c>
      <c r="G43" s="69"/>
      <c r="H43" s="69"/>
      <c r="I43" s="69"/>
      <c r="J43" s="69"/>
      <c r="K43" s="70" t="s">
        <v>45</v>
      </c>
      <c r="L43" s="70" t="s">
        <v>45</v>
      </c>
      <c r="M43" s="70" t="s">
        <v>45</v>
      </c>
      <c r="N43" s="70" t="s">
        <v>45</v>
      </c>
      <c r="O43" s="70"/>
      <c r="P43" s="70"/>
      <c r="Q43" s="70"/>
      <c r="R43" s="70"/>
      <c r="S43" s="70"/>
      <c r="T43" s="70"/>
      <c r="U43" s="69"/>
      <c r="V43" s="72" cm="1">
        <f t="array" ref="V43">SUMPRODUCT((D43:U43="Evet")*2 + (D43:U43="Geliştirilmekte")*1 + (D43:U43="Hayır")*0) / (COUNTIF(D43:U43,"&lt;&gt;")*2)</f>
        <v>1</v>
      </c>
    </row>
    <row r="44" spans="1:22" ht="15" customHeight="1" x14ac:dyDescent="0.25">
      <c r="A44" s="59" t="s">
        <v>150</v>
      </c>
      <c r="B44" s="69"/>
      <c r="C44" s="69"/>
      <c r="D44" s="70" t="s">
        <v>45</v>
      </c>
      <c r="E44" s="69"/>
      <c r="F44" s="70" t="s">
        <v>45</v>
      </c>
      <c r="G44" s="69"/>
      <c r="H44" s="69"/>
      <c r="I44" s="69"/>
      <c r="J44" s="69"/>
      <c r="K44" s="70" t="s">
        <v>45</v>
      </c>
      <c r="L44" s="70" t="s">
        <v>45</v>
      </c>
      <c r="M44" s="70" t="s">
        <v>45</v>
      </c>
      <c r="N44" s="70" t="s">
        <v>45</v>
      </c>
      <c r="O44" s="70"/>
      <c r="P44" s="70"/>
      <c r="Q44" s="70"/>
      <c r="R44" s="70"/>
      <c r="S44" s="70"/>
      <c r="T44" s="70"/>
      <c r="U44" s="69"/>
      <c r="V44" s="72" cm="1">
        <f t="array" ref="V44">SUMPRODUCT((D44:U44="Evet")*2 + (D44:U44="Geliştirilmekte")*1 + (D44:U44="Hayır")*0) / (COUNTIF(D44:U44,"&lt;&gt;")*2)</f>
        <v>1</v>
      </c>
    </row>
    <row r="45" spans="1:22" ht="15" customHeight="1" x14ac:dyDescent="0.25">
      <c r="A45" s="59" t="s">
        <v>151</v>
      </c>
      <c r="B45" s="69"/>
      <c r="C45" s="69"/>
      <c r="D45" s="70" t="s">
        <v>45</v>
      </c>
      <c r="E45" s="69"/>
      <c r="F45" s="70" t="s">
        <v>45</v>
      </c>
      <c r="G45" s="69"/>
      <c r="H45" s="69"/>
      <c r="I45" s="69"/>
      <c r="J45" s="69"/>
      <c r="K45" s="70" t="s">
        <v>45</v>
      </c>
      <c r="L45" s="70" t="s">
        <v>45</v>
      </c>
      <c r="M45" s="70" t="s">
        <v>45</v>
      </c>
      <c r="N45" s="70" t="s">
        <v>45</v>
      </c>
      <c r="O45" s="70"/>
      <c r="P45" s="70"/>
      <c r="Q45" s="70"/>
      <c r="R45" s="70"/>
      <c r="S45" s="70"/>
      <c r="T45" s="70"/>
      <c r="U45" s="69"/>
      <c r="V45" s="72" cm="1">
        <f t="array" ref="V45">SUMPRODUCT((D45:U45="Evet")*2 + (D45:U45="Geliştirilmekte")*1 + (D45:U45="Hayır")*0) / (COUNTIF(D45:U45,"&lt;&gt;")*2)</f>
        <v>1</v>
      </c>
    </row>
    <row r="46" spans="1:22" ht="15" customHeight="1" x14ac:dyDescent="0.25">
      <c r="A46" s="59" t="s">
        <v>100</v>
      </c>
      <c r="B46" s="69"/>
      <c r="C46" s="69"/>
      <c r="D46" s="70"/>
      <c r="E46" s="69"/>
      <c r="F46" s="70"/>
      <c r="G46" s="69"/>
      <c r="H46" s="70" t="s">
        <v>45</v>
      </c>
      <c r="I46" s="69"/>
      <c r="J46" s="69"/>
      <c r="K46" s="69"/>
      <c r="L46" s="69"/>
      <c r="M46" s="69"/>
      <c r="N46" s="69"/>
      <c r="O46" s="69"/>
      <c r="P46" s="69"/>
      <c r="Q46" s="69"/>
      <c r="R46" s="69"/>
      <c r="S46" s="69"/>
      <c r="T46" s="69"/>
      <c r="U46" s="69"/>
      <c r="V46" s="72" cm="1">
        <f t="array" ref="V46">SUMPRODUCT((D46:U46="Evet")*2 + (D46:U46="Geliştirilmekte")*1 + (D46:U46="Hayır")*0) / (COUNTIF(D46:U46,"&lt;&gt;")*2)</f>
        <v>1</v>
      </c>
    </row>
  </sheetData>
  <mergeCells count="2">
    <mergeCell ref="A2:A3"/>
    <mergeCell ref="A1:V1"/>
  </mergeCells>
  <pageMargins left="0.7" right="0.7" top="0.75" bottom="0.75" header="0.3" footer="0.3"/>
  <pageSetup paperSize="9" scale="54" fitToWidth="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79E0-1731-4A2B-8961-7CDCE64668DA}">
  <sheetPr>
    <tabColor theme="5" tint="-0.249977111117893"/>
  </sheetPr>
  <dimension ref="A1:Y47"/>
  <sheetViews>
    <sheetView zoomScaleNormal="100" workbookViewId="0">
      <pane xSplit="1" topLeftCell="C1" activePane="topRight" state="frozen"/>
      <selection pane="topRight" activeCell="M4" sqref="M4"/>
    </sheetView>
  </sheetViews>
  <sheetFormatPr defaultRowHeight="15" x14ac:dyDescent="0.25"/>
  <cols>
    <col min="1" max="1" width="52.42578125" style="2" customWidth="1"/>
    <col min="2" max="2" width="23.42578125" customWidth="1"/>
    <col min="3" max="3" width="59.85546875" customWidth="1"/>
    <col min="4" max="4" width="17" customWidth="1"/>
    <col min="5" max="5" width="22.28515625" customWidth="1"/>
    <col min="6" max="6" width="16.5703125" customWidth="1"/>
    <col min="7" max="7" width="9.140625" customWidth="1"/>
    <col min="8" max="8" width="10.140625" customWidth="1"/>
    <col min="9" max="9" width="16" customWidth="1"/>
    <col min="10" max="10" width="18" customWidth="1"/>
    <col min="11" max="11" width="18.140625" bestFit="1" customWidth="1"/>
    <col min="12" max="12" width="10" customWidth="1"/>
    <col min="13" max="13" width="15.42578125" customWidth="1"/>
    <col min="14" max="14" width="15.5703125" customWidth="1"/>
    <col min="15" max="17" width="11.140625" customWidth="1"/>
    <col min="18" max="18" width="15.85546875" bestFit="1" customWidth="1"/>
    <col min="19" max="19" width="12.140625" customWidth="1"/>
    <col min="20" max="20" width="12.140625" style="2" customWidth="1"/>
    <col min="21" max="21" width="13.140625" bestFit="1" customWidth="1"/>
    <col min="22" max="22" width="15.42578125" bestFit="1" customWidth="1"/>
    <col min="23" max="23" width="16.5703125" bestFit="1" customWidth="1"/>
    <col min="24" max="24" width="13.140625" bestFit="1" customWidth="1"/>
    <col min="25" max="25" width="13.140625" style="2" customWidth="1"/>
    <col min="26" max="27" width="20.5703125" bestFit="1" customWidth="1"/>
    <col min="28" max="28" width="10.7109375" customWidth="1"/>
    <col min="29" max="29" width="14.85546875" customWidth="1"/>
    <col min="30" max="30" width="10.7109375" customWidth="1"/>
    <col min="31" max="31" width="13.140625" bestFit="1" customWidth="1"/>
  </cols>
  <sheetData>
    <row r="1" spans="1:25" ht="26.25" x14ac:dyDescent="0.4">
      <c r="A1" s="85" t="s">
        <v>48</v>
      </c>
      <c r="B1" s="86"/>
      <c r="C1" s="86"/>
      <c r="D1" s="86"/>
      <c r="E1" s="86"/>
      <c r="F1" s="86"/>
      <c r="G1" s="86"/>
      <c r="H1" s="86"/>
      <c r="I1" s="86"/>
      <c r="J1" s="86"/>
      <c r="K1" s="87"/>
    </row>
    <row r="2" spans="1:25" s="1" customFormat="1" x14ac:dyDescent="0.25">
      <c r="A2" s="84" t="s">
        <v>119</v>
      </c>
      <c r="B2" s="46" t="s">
        <v>18</v>
      </c>
      <c r="C2" s="46" t="s">
        <v>19</v>
      </c>
      <c r="D2" s="46" t="s">
        <v>20</v>
      </c>
      <c r="E2" s="46" t="s">
        <v>21</v>
      </c>
      <c r="F2" s="46" t="s">
        <v>22</v>
      </c>
      <c r="G2" s="46" t="s">
        <v>23</v>
      </c>
      <c r="H2" s="46" t="s">
        <v>24</v>
      </c>
      <c r="I2" s="46" t="s">
        <v>25</v>
      </c>
      <c r="J2" s="46" t="s">
        <v>26</v>
      </c>
      <c r="K2" s="47" t="s">
        <v>122</v>
      </c>
    </row>
    <row r="3" spans="1:25" s="1" customFormat="1" x14ac:dyDescent="0.25">
      <c r="A3" s="84"/>
      <c r="B3" s="78"/>
      <c r="C3" s="46"/>
      <c r="D3" s="46"/>
      <c r="E3" s="46"/>
      <c r="F3" s="46"/>
      <c r="G3" s="46"/>
      <c r="H3" s="46"/>
      <c r="I3" s="46"/>
      <c r="J3" s="46"/>
      <c r="K3" s="79"/>
    </row>
    <row r="4" spans="1:25" s="1" customFormat="1" ht="177" customHeight="1" x14ac:dyDescent="0.25">
      <c r="A4" s="84"/>
      <c r="B4" s="48" t="s">
        <v>71</v>
      </c>
      <c r="C4" s="48" t="s">
        <v>72</v>
      </c>
      <c r="D4" s="48" t="s">
        <v>73</v>
      </c>
      <c r="E4" s="48" t="s">
        <v>74</v>
      </c>
      <c r="F4" s="48" t="s">
        <v>75</v>
      </c>
      <c r="G4" s="48" t="s">
        <v>76</v>
      </c>
      <c r="H4" s="48" t="s">
        <v>77</v>
      </c>
      <c r="I4" s="48" t="s">
        <v>78</v>
      </c>
      <c r="J4" s="48" t="s">
        <v>79</v>
      </c>
      <c r="K4" s="49"/>
    </row>
    <row r="5" spans="1:25" s="3" customFormat="1" ht="72" customHeight="1" x14ac:dyDescent="0.25">
      <c r="A5" s="50" t="s">
        <v>118</v>
      </c>
      <c r="B5" s="51" t="s">
        <v>103</v>
      </c>
      <c r="C5" s="51" t="s">
        <v>98</v>
      </c>
      <c r="D5" s="51" t="s">
        <v>104</v>
      </c>
      <c r="E5" s="51" t="s">
        <v>105</v>
      </c>
      <c r="F5" s="51" t="s">
        <v>106</v>
      </c>
      <c r="G5" s="51" t="s">
        <v>98</v>
      </c>
      <c r="H5" s="51" t="s">
        <v>107</v>
      </c>
      <c r="I5" s="51" t="s">
        <v>108</v>
      </c>
      <c r="J5" s="51" t="s">
        <v>108</v>
      </c>
      <c r="K5" s="52"/>
    </row>
    <row r="6" spans="1:25" ht="15" customHeight="1" x14ac:dyDescent="0.25">
      <c r="A6" s="53" t="s">
        <v>137</v>
      </c>
      <c r="B6" s="54"/>
      <c r="C6" s="54"/>
      <c r="D6" s="55" t="s">
        <v>45</v>
      </c>
      <c r="E6" s="55" t="s">
        <v>45</v>
      </c>
      <c r="F6" s="54"/>
      <c r="G6" s="54"/>
      <c r="H6" s="54"/>
      <c r="I6" s="54"/>
      <c r="J6" s="54"/>
      <c r="K6" s="56" cm="1">
        <f t="array" ref="K6">SUMPRODUCT((Tablo3103818[[#This Row],[RDS 5.1]:[RDS 6.3]]="Evet")*2 + (Tablo3103818[[#This Row],[RDS 5.1]:[RDS 6.3]]="Geliştirilmekte")*1 + (Tablo3103818[[#This Row],[RDS 5.1]:[RDS 6.3]]="Hayır")*0)/ (COUNTIF(Tablo3103818[[#This Row],[RDS 5.1]:[RDS 6.3]],"&lt;&gt;")*2)</f>
        <v>1</v>
      </c>
      <c r="T6"/>
      <c r="Y6"/>
    </row>
    <row r="7" spans="1:25" ht="15" customHeight="1" x14ac:dyDescent="0.25">
      <c r="A7" s="53" t="s">
        <v>127</v>
      </c>
      <c r="B7" s="54"/>
      <c r="C7" s="54"/>
      <c r="D7" s="55" t="s">
        <v>47</v>
      </c>
      <c r="E7" s="55" t="s">
        <v>45</v>
      </c>
      <c r="F7" s="54"/>
      <c r="G7" s="54"/>
      <c r="H7" s="54"/>
      <c r="I7" s="54"/>
      <c r="J7" s="54"/>
      <c r="K7" s="56" cm="1">
        <f t="array" ref="K7">SUMPRODUCT((Tablo3103818[[#This Row],[RDS 5.1]:[RDS 6.3]]="Evet")*2 + (Tablo3103818[[#This Row],[RDS 5.1]:[RDS 6.3]]="Geliştirilmekte")*1 + (Tablo3103818[[#This Row],[RDS 5.1]:[RDS 6.3]]="Hayır")*0)/ (COUNTIF(Tablo3103818[[#This Row],[RDS 5.1]:[RDS 6.3]],"&lt;&gt;")*2)</f>
        <v>0.75</v>
      </c>
      <c r="T7"/>
      <c r="Y7"/>
    </row>
    <row r="8" spans="1:25" ht="15" customHeight="1" x14ac:dyDescent="0.25">
      <c r="A8" s="53" t="s">
        <v>139</v>
      </c>
      <c r="B8" s="54"/>
      <c r="C8" s="54"/>
      <c r="D8" s="55" t="s">
        <v>45</v>
      </c>
      <c r="E8" s="55" t="s">
        <v>45</v>
      </c>
      <c r="F8" s="54"/>
      <c r="G8" s="54"/>
      <c r="H8" s="54"/>
      <c r="I8" s="54"/>
      <c r="J8" s="54"/>
      <c r="K8" s="56" cm="1">
        <f t="array" ref="K8">SUMPRODUCT((Tablo3103818[[#This Row],[RDS 5.1]:[RDS 6.3]]="Evet")*2 + (Tablo3103818[[#This Row],[RDS 5.1]:[RDS 6.3]]="Geliştirilmekte")*1 + (Tablo3103818[[#This Row],[RDS 5.1]:[RDS 6.3]]="Hayır")*0)/ (COUNTIF(Tablo3103818[[#This Row],[RDS 5.1]:[RDS 6.3]],"&lt;&gt;")*2)</f>
        <v>1</v>
      </c>
      <c r="T8"/>
      <c r="Y8"/>
    </row>
    <row r="9" spans="1:25" ht="15" customHeight="1" x14ac:dyDescent="0.25">
      <c r="A9" s="53" t="s">
        <v>128</v>
      </c>
      <c r="B9" s="54"/>
      <c r="C9" s="54"/>
      <c r="D9" s="55" t="s">
        <v>45</v>
      </c>
      <c r="E9" s="55" t="s">
        <v>45</v>
      </c>
      <c r="F9" s="54"/>
      <c r="G9" s="54"/>
      <c r="H9" s="54"/>
      <c r="I9" s="54"/>
      <c r="J9" s="54"/>
      <c r="K9" s="56" cm="1">
        <f t="array" ref="K9">SUMPRODUCT((Tablo3103818[[#This Row],[RDS 5.1]:[RDS 6.3]]="Evet")*2 + (Tablo3103818[[#This Row],[RDS 5.1]:[RDS 6.3]]="Geliştirilmekte")*1 + (Tablo3103818[[#This Row],[RDS 5.1]:[RDS 6.3]]="Hayır")*0)/ (COUNTIF(Tablo3103818[[#This Row],[RDS 5.1]:[RDS 6.3]],"&lt;&gt;")*2)</f>
        <v>1</v>
      </c>
      <c r="T9"/>
      <c r="Y9"/>
    </row>
    <row r="10" spans="1:25" ht="15" customHeight="1" x14ac:dyDescent="0.25">
      <c r="A10" s="53" t="s">
        <v>129</v>
      </c>
      <c r="B10" s="54"/>
      <c r="C10" s="54"/>
      <c r="D10" s="55" t="s">
        <v>45</v>
      </c>
      <c r="E10" s="55" t="s">
        <v>45</v>
      </c>
      <c r="F10" s="54"/>
      <c r="G10" s="54"/>
      <c r="H10" s="54"/>
      <c r="I10" s="54"/>
      <c r="J10" s="54"/>
      <c r="K10" s="56" cm="1">
        <f t="array" ref="K10">SUMPRODUCT((Tablo3103818[[#This Row],[RDS 5.1]:[RDS 6.3]]="Evet")*2 + (Tablo3103818[[#This Row],[RDS 5.1]:[RDS 6.3]]="Geliştirilmekte")*1 + (Tablo3103818[[#This Row],[RDS 5.1]:[RDS 6.3]]="Hayır")*0)/ (COUNTIF(Tablo3103818[[#This Row],[RDS 5.1]:[RDS 6.3]],"&lt;&gt;")*2)</f>
        <v>1</v>
      </c>
      <c r="T10"/>
      <c r="Y10"/>
    </row>
    <row r="11" spans="1:25" ht="15" customHeight="1" x14ac:dyDescent="0.25">
      <c r="A11" s="53" t="s">
        <v>132</v>
      </c>
      <c r="B11" s="54"/>
      <c r="C11" s="54"/>
      <c r="D11" s="55" t="s">
        <v>45</v>
      </c>
      <c r="E11" s="55" t="s">
        <v>45</v>
      </c>
      <c r="F11" s="54"/>
      <c r="G11" s="54"/>
      <c r="H11" s="54"/>
      <c r="I11" s="54"/>
      <c r="J11" s="54"/>
      <c r="K11" s="56" cm="1">
        <f t="array" ref="K11">SUMPRODUCT((Tablo3103818[[#This Row],[RDS 5.1]:[RDS 6.3]]="Evet")*2 + (Tablo3103818[[#This Row],[RDS 5.1]:[RDS 6.3]]="Geliştirilmekte")*1 + (Tablo3103818[[#This Row],[RDS 5.1]:[RDS 6.3]]="Hayır")*0)/ (COUNTIF(Tablo3103818[[#This Row],[RDS 5.1]:[RDS 6.3]],"&lt;&gt;")*2)</f>
        <v>1</v>
      </c>
      <c r="T11"/>
      <c r="Y11"/>
    </row>
    <row r="12" spans="1:25" ht="15" customHeight="1" x14ac:dyDescent="0.25">
      <c r="A12" s="53" t="s">
        <v>143</v>
      </c>
      <c r="B12" s="54"/>
      <c r="C12" s="54"/>
      <c r="D12" s="55" t="s">
        <v>45</v>
      </c>
      <c r="E12" s="55" t="s">
        <v>45</v>
      </c>
      <c r="F12" s="54"/>
      <c r="G12" s="54"/>
      <c r="H12" s="54"/>
      <c r="I12" s="54"/>
      <c r="J12" s="54"/>
      <c r="K12" s="56" cm="1">
        <f t="array" ref="K12">SUMPRODUCT((Tablo3103818[[#This Row],[RDS 5.1]:[RDS 6.3]]="Evet")*2 + (Tablo3103818[[#This Row],[RDS 5.1]:[RDS 6.3]]="Geliştirilmekte")*1 + (Tablo3103818[[#This Row],[RDS 5.1]:[RDS 6.3]]="Hayır")*0)/ (COUNTIF(Tablo3103818[[#This Row],[RDS 5.1]:[RDS 6.3]],"&lt;&gt;")*2)</f>
        <v>1</v>
      </c>
      <c r="T12"/>
      <c r="Y12"/>
    </row>
    <row r="13" spans="1:25" ht="15" customHeight="1" x14ac:dyDescent="0.25">
      <c r="A13" s="53" t="s">
        <v>160</v>
      </c>
      <c r="B13" s="54"/>
      <c r="C13" s="54"/>
      <c r="D13" s="55" t="s">
        <v>45</v>
      </c>
      <c r="E13" s="55" t="s">
        <v>45</v>
      </c>
      <c r="F13" s="54"/>
      <c r="G13" s="54"/>
      <c r="H13" s="54"/>
      <c r="I13" s="54"/>
      <c r="J13" s="54"/>
      <c r="K13" s="56" cm="1">
        <f t="array" ref="K13">SUMPRODUCT((Tablo3103818[[#This Row],[RDS 5.1]:[RDS 6.3]]="Evet")*2 + (Tablo3103818[[#This Row],[RDS 5.1]:[RDS 6.3]]="Geliştirilmekte")*1 + (Tablo3103818[[#This Row],[RDS 5.1]:[RDS 6.3]]="Hayır")*0)/ (COUNTIF(Tablo3103818[[#This Row],[RDS 5.1]:[RDS 6.3]],"&lt;&gt;")*2)</f>
        <v>1</v>
      </c>
      <c r="T13"/>
      <c r="Y13"/>
    </row>
    <row r="14" spans="1:25" ht="15" customHeight="1" x14ac:dyDescent="0.25">
      <c r="A14" s="53" t="s">
        <v>133</v>
      </c>
      <c r="B14" s="54"/>
      <c r="C14" s="54"/>
      <c r="D14" s="55" t="s">
        <v>45</v>
      </c>
      <c r="E14" s="55" t="s">
        <v>45</v>
      </c>
      <c r="F14" s="54"/>
      <c r="G14" s="54"/>
      <c r="H14" s="54"/>
      <c r="I14" s="54"/>
      <c r="J14" s="54"/>
      <c r="K14" s="56" cm="1">
        <f t="array" ref="K14">SUMPRODUCT((Tablo3103818[[#This Row],[RDS 5.1]:[RDS 6.3]]="Evet")*2 + (Tablo3103818[[#This Row],[RDS 5.1]:[RDS 6.3]]="Geliştirilmekte")*1 + (Tablo3103818[[#This Row],[RDS 5.1]:[RDS 6.3]]="Hayır")*0)/ (COUNTIF(Tablo3103818[[#This Row],[RDS 5.1]:[RDS 6.3]],"&lt;&gt;")*2)</f>
        <v>1</v>
      </c>
      <c r="T14"/>
      <c r="Y14"/>
    </row>
    <row r="15" spans="1:25" ht="15" customHeight="1" x14ac:dyDescent="0.25">
      <c r="A15" s="53" t="s">
        <v>134</v>
      </c>
      <c r="B15" s="54"/>
      <c r="C15" s="54"/>
      <c r="D15" s="55" t="s">
        <v>45</v>
      </c>
      <c r="E15" s="55" t="s">
        <v>45</v>
      </c>
      <c r="F15" s="54"/>
      <c r="G15" s="54"/>
      <c r="H15" s="54"/>
      <c r="I15" s="54"/>
      <c r="J15" s="54"/>
      <c r="K15" s="56" cm="1">
        <f t="array" ref="K15">SUMPRODUCT((Tablo3103818[[#This Row],[RDS 5.1]:[RDS 6.3]]="Evet")*2 + (Tablo3103818[[#This Row],[RDS 5.1]:[RDS 6.3]]="Geliştirilmekte")*1 + (Tablo3103818[[#This Row],[RDS 5.1]:[RDS 6.3]]="Hayır")*0)/ (COUNTIF(Tablo3103818[[#This Row],[RDS 5.1]:[RDS 6.3]],"&lt;&gt;")*2)</f>
        <v>1</v>
      </c>
      <c r="T15"/>
      <c r="Y15"/>
    </row>
    <row r="16" spans="1:25" ht="15" customHeight="1" x14ac:dyDescent="0.25">
      <c r="A16" s="53" t="s">
        <v>136</v>
      </c>
      <c r="B16" s="54"/>
      <c r="C16" s="54"/>
      <c r="D16" s="55" t="s">
        <v>45</v>
      </c>
      <c r="E16" s="55" t="s">
        <v>45</v>
      </c>
      <c r="F16" s="54"/>
      <c r="G16" s="54"/>
      <c r="H16" s="54"/>
      <c r="I16" s="54"/>
      <c r="J16" s="54"/>
      <c r="K16" s="56" cm="1">
        <f t="array" ref="K16">SUMPRODUCT((Tablo3103818[[#This Row],[RDS 5.1]:[RDS 6.3]]="Evet")*2 + (Tablo3103818[[#This Row],[RDS 5.1]:[RDS 6.3]]="Geliştirilmekte")*1 + (Tablo3103818[[#This Row],[RDS 5.1]:[RDS 6.3]]="Hayır")*0)/ (COUNTIF(Tablo3103818[[#This Row],[RDS 5.1]:[RDS 6.3]],"&lt;&gt;")*2)</f>
        <v>1</v>
      </c>
      <c r="T16"/>
      <c r="Y16"/>
    </row>
    <row r="17" spans="1:25" ht="15" customHeight="1" x14ac:dyDescent="0.25">
      <c r="A17" s="53" t="s">
        <v>158</v>
      </c>
      <c r="B17" s="54"/>
      <c r="C17" s="54"/>
      <c r="D17" s="55" t="s">
        <v>45</v>
      </c>
      <c r="E17" s="55" t="s">
        <v>45</v>
      </c>
      <c r="F17" s="54"/>
      <c r="G17" s="54"/>
      <c r="H17" s="54"/>
      <c r="I17" s="54"/>
      <c r="J17" s="54"/>
      <c r="K17" s="56" cm="1">
        <f t="array" ref="K17">SUMPRODUCT((Tablo3103818[[#This Row],[RDS 5.1]:[RDS 6.3]]="Evet")*2 + (Tablo3103818[[#This Row],[RDS 5.1]:[RDS 6.3]]="Geliştirilmekte")*1 + (Tablo3103818[[#This Row],[RDS 5.1]:[RDS 6.3]]="Hayır")*0)/ (COUNTIF(Tablo3103818[[#This Row],[RDS 5.1]:[RDS 6.3]],"&lt;&gt;")*2)</f>
        <v>1</v>
      </c>
      <c r="T17"/>
      <c r="Y17"/>
    </row>
    <row r="18" spans="1:25" ht="15" customHeight="1" x14ac:dyDescent="0.25">
      <c r="A18" s="53" t="s">
        <v>138</v>
      </c>
      <c r="B18" s="54"/>
      <c r="C18" s="54"/>
      <c r="D18" s="55" t="s">
        <v>45</v>
      </c>
      <c r="E18" s="55" t="s">
        <v>45</v>
      </c>
      <c r="F18" s="54"/>
      <c r="G18" s="54"/>
      <c r="H18" s="54"/>
      <c r="I18" s="54"/>
      <c r="J18" s="54"/>
      <c r="K18" s="56" cm="1">
        <f t="array" ref="K18">SUMPRODUCT((Tablo3103818[[#This Row],[RDS 5.1]:[RDS 6.3]]="Evet")*2 + (Tablo3103818[[#This Row],[RDS 5.1]:[RDS 6.3]]="Geliştirilmekte")*1 + (Tablo3103818[[#This Row],[RDS 5.1]:[RDS 6.3]]="Hayır")*0)/ (COUNTIF(Tablo3103818[[#This Row],[RDS 5.1]:[RDS 6.3]],"&lt;&gt;")*2)</f>
        <v>1</v>
      </c>
      <c r="T18"/>
      <c r="Y18"/>
    </row>
    <row r="19" spans="1:25" ht="15" customHeight="1" x14ac:dyDescent="0.25">
      <c r="A19" s="53" t="s">
        <v>146</v>
      </c>
      <c r="B19" s="54"/>
      <c r="C19" s="54"/>
      <c r="D19" s="55" t="s">
        <v>45</v>
      </c>
      <c r="E19" s="55" t="s">
        <v>45</v>
      </c>
      <c r="F19" s="54"/>
      <c r="G19" s="54"/>
      <c r="H19" s="54"/>
      <c r="I19" s="54"/>
      <c r="J19" s="54"/>
      <c r="K19" s="56" cm="1">
        <f t="array" ref="K19">SUMPRODUCT((Tablo3103818[[#This Row],[RDS 5.1]:[RDS 6.3]]="Evet")*2 + (Tablo3103818[[#This Row],[RDS 5.1]:[RDS 6.3]]="Geliştirilmekte")*1 + (Tablo3103818[[#This Row],[RDS 5.1]:[RDS 6.3]]="Hayır")*0)/ (COUNTIF(Tablo3103818[[#This Row],[RDS 5.1]:[RDS 6.3]],"&lt;&gt;")*2)</f>
        <v>1</v>
      </c>
      <c r="T19"/>
      <c r="Y19"/>
    </row>
    <row r="20" spans="1:25" ht="15" customHeight="1" x14ac:dyDescent="0.25">
      <c r="A20" s="53" t="s">
        <v>141</v>
      </c>
      <c r="B20" s="54"/>
      <c r="C20" s="54"/>
      <c r="D20" s="55" t="s">
        <v>45</v>
      </c>
      <c r="E20" s="55" t="s">
        <v>47</v>
      </c>
      <c r="F20" s="54"/>
      <c r="G20" s="54"/>
      <c r="H20" s="54"/>
      <c r="I20" s="54"/>
      <c r="J20" s="54"/>
      <c r="K20" s="56" cm="1">
        <f t="array" ref="K20">SUMPRODUCT((Tablo3103818[[#This Row],[RDS 5.1]:[RDS 6.3]]="Evet")*2 + (Tablo3103818[[#This Row],[RDS 5.1]:[RDS 6.3]]="Geliştirilmekte")*1 + (Tablo3103818[[#This Row],[RDS 5.1]:[RDS 6.3]]="Hayır")*0)/ (COUNTIF(Tablo3103818[[#This Row],[RDS 5.1]:[RDS 6.3]],"&lt;&gt;")*2)</f>
        <v>0.75</v>
      </c>
      <c r="T20"/>
      <c r="Y20"/>
    </row>
    <row r="21" spans="1:25" ht="15" customHeight="1" x14ac:dyDescent="0.25">
      <c r="A21" s="53" t="s">
        <v>159</v>
      </c>
      <c r="B21" s="54"/>
      <c r="C21" s="54"/>
      <c r="D21" s="55" t="s">
        <v>45</v>
      </c>
      <c r="E21" s="55" t="s">
        <v>45</v>
      </c>
      <c r="F21" s="54"/>
      <c r="G21" s="54"/>
      <c r="H21" s="54"/>
      <c r="I21" s="54"/>
      <c r="J21" s="54"/>
      <c r="K21" s="56" cm="1">
        <f t="array" ref="K21">SUMPRODUCT((Tablo3103818[[#This Row],[RDS 5.1]:[RDS 6.3]]="Evet")*2 + (Tablo3103818[[#This Row],[RDS 5.1]:[RDS 6.3]]="Geliştirilmekte")*1 + (Tablo3103818[[#This Row],[RDS 5.1]:[RDS 6.3]]="Hayır")*0)/ (COUNTIF(Tablo3103818[[#This Row],[RDS 5.1]:[RDS 6.3]],"&lt;&gt;")*2)</f>
        <v>1</v>
      </c>
      <c r="T21"/>
      <c r="Y21"/>
    </row>
    <row r="22" spans="1:25" ht="15" customHeight="1" x14ac:dyDescent="0.25">
      <c r="A22" s="53" t="s">
        <v>145</v>
      </c>
      <c r="B22" s="54"/>
      <c r="C22" s="54"/>
      <c r="D22" s="55" t="s">
        <v>45</v>
      </c>
      <c r="E22" s="55" t="s">
        <v>45</v>
      </c>
      <c r="F22" s="54"/>
      <c r="G22" s="54"/>
      <c r="H22" s="54"/>
      <c r="I22" s="54"/>
      <c r="J22" s="54"/>
      <c r="K22" s="56" cm="1">
        <f t="array" ref="K22">SUMPRODUCT((Tablo3103818[[#This Row],[RDS 5.1]:[RDS 6.3]]="Evet")*2 + (Tablo3103818[[#This Row],[RDS 5.1]:[RDS 6.3]]="Geliştirilmekte")*1 + (Tablo3103818[[#This Row],[RDS 5.1]:[RDS 6.3]]="Hayır")*0)/ (COUNTIF(Tablo3103818[[#This Row],[RDS 5.1]:[RDS 6.3]],"&lt;&gt;")*2)</f>
        <v>1</v>
      </c>
      <c r="T22"/>
      <c r="Y22"/>
    </row>
    <row r="23" spans="1:25" ht="15" customHeight="1" x14ac:dyDescent="0.25">
      <c r="A23" s="53" t="s">
        <v>135</v>
      </c>
      <c r="B23" s="54"/>
      <c r="C23" s="54"/>
      <c r="D23" s="55" t="s">
        <v>45</v>
      </c>
      <c r="E23" s="55" t="s">
        <v>45</v>
      </c>
      <c r="F23" s="54"/>
      <c r="G23" s="54"/>
      <c r="H23" s="54"/>
      <c r="I23" s="54"/>
      <c r="J23" s="54"/>
      <c r="K23" s="56" cm="1">
        <f t="array" ref="K23">SUMPRODUCT((Tablo3103818[[#This Row],[RDS 5.1]:[RDS 6.3]]="Evet")*2 + (Tablo3103818[[#This Row],[RDS 5.1]:[RDS 6.3]]="Geliştirilmekte")*1 + (Tablo3103818[[#This Row],[RDS 5.1]:[RDS 6.3]]="Hayır")*0)/ (COUNTIF(Tablo3103818[[#This Row],[RDS 5.1]:[RDS 6.3]],"&lt;&gt;")*2)</f>
        <v>1</v>
      </c>
      <c r="T23"/>
      <c r="Y23"/>
    </row>
    <row r="24" spans="1:25" ht="15" customHeight="1" x14ac:dyDescent="0.25">
      <c r="A24" s="53" t="s">
        <v>147</v>
      </c>
      <c r="B24" s="54"/>
      <c r="C24" s="54"/>
      <c r="D24" s="55" t="s">
        <v>45</v>
      </c>
      <c r="E24" s="55" t="s">
        <v>45</v>
      </c>
      <c r="F24" s="54"/>
      <c r="G24" s="54"/>
      <c r="H24" s="54"/>
      <c r="I24" s="54"/>
      <c r="J24" s="54"/>
      <c r="K24" s="56" cm="1">
        <f t="array" ref="K24">SUMPRODUCT((Tablo3103818[[#This Row],[RDS 5.1]:[RDS 6.3]]="Evet")*2 + (Tablo3103818[[#This Row],[RDS 5.1]:[RDS 6.3]]="Geliştirilmekte")*1 + (Tablo3103818[[#This Row],[RDS 5.1]:[RDS 6.3]]="Hayır")*0)/ (COUNTIF(Tablo3103818[[#This Row],[RDS 5.1]:[RDS 6.3]],"&lt;&gt;")*2)</f>
        <v>1</v>
      </c>
      <c r="T24"/>
      <c r="Y24"/>
    </row>
    <row r="25" spans="1:25" ht="15" customHeight="1" x14ac:dyDescent="0.25">
      <c r="A25" s="53" t="s">
        <v>124</v>
      </c>
      <c r="B25" s="54"/>
      <c r="C25" s="54"/>
      <c r="D25" s="55" t="s">
        <v>45</v>
      </c>
      <c r="E25" s="55" t="s">
        <v>45</v>
      </c>
      <c r="F25" s="54"/>
      <c r="G25" s="54"/>
      <c r="H25" s="54"/>
      <c r="I25" s="54"/>
      <c r="J25" s="54"/>
      <c r="K25" s="56" cm="1">
        <f t="array" ref="K25">SUMPRODUCT((Tablo3103818[[#This Row],[RDS 5.1]:[RDS 6.3]]="Evet")*2 + (Tablo3103818[[#This Row],[RDS 5.1]:[RDS 6.3]]="Geliştirilmekte")*1 + (Tablo3103818[[#This Row],[RDS 5.1]:[RDS 6.3]]="Hayır")*0)/ (COUNTIF(Tablo3103818[[#This Row],[RDS 5.1]:[RDS 6.3]],"&lt;&gt;")*2)</f>
        <v>1</v>
      </c>
      <c r="T25"/>
      <c r="Y25"/>
    </row>
    <row r="26" spans="1:25" ht="15" customHeight="1" x14ac:dyDescent="0.25">
      <c r="A26" s="53" t="s">
        <v>126</v>
      </c>
      <c r="B26" s="54"/>
      <c r="C26" s="54"/>
      <c r="D26" s="55" t="s">
        <v>45</v>
      </c>
      <c r="E26" s="55" t="s">
        <v>47</v>
      </c>
      <c r="F26" s="54"/>
      <c r="G26" s="54"/>
      <c r="H26" s="54"/>
      <c r="I26" s="54"/>
      <c r="J26" s="54"/>
      <c r="K26" s="56" cm="1">
        <f t="array" ref="K26">SUMPRODUCT((Tablo3103818[[#This Row],[RDS 5.1]:[RDS 6.3]]="Evet")*2 + (Tablo3103818[[#This Row],[RDS 5.1]:[RDS 6.3]]="Geliştirilmekte")*1 + (Tablo3103818[[#This Row],[RDS 5.1]:[RDS 6.3]]="Hayır")*0)/ (COUNTIF(Tablo3103818[[#This Row],[RDS 5.1]:[RDS 6.3]],"&lt;&gt;")*2)</f>
        <v>0.75</v>
      </c>
      <c r="T26"/>
      <c r="Y26"/>
    </row>
    <row r="27" spans="1:25" ht="15" customHeight="1" x14ac:dyDescent="0.25">
      <c r="A27" s="53" t="s">
        <v>130</v>
      </c>
      <c r="B27" s="54"/>
      <c r="C27" s="54"/>
      <c r="D27" s="55" t="s">
        <v>45</v>
      </c>
      <c r="E27" s="55" t="s">
        <v>45</v>
      </c>
      <c r="F27" s="54"/>
      <c r="G27" s="54"/>
      <c r="H27" s="54"/>
      <c r="I27" s="54"/>
      <c r="J27" s="54"/>
      <c r="K27" s="56" cm="1">
        <f t="array" ref="K27">SUMPRODUCT((Tablo3103818[[#This Row],[RDS 5.1]:[RDS 6.3]]="Evet")*2 + (Tablo3103818[[#This Row],[RDS 5.1]:[RDS 6.3]]="Geliştirilmekte")*1 + (Tablo3103818[[#This Row],[RDS 5.1]:[RDS 6.3]]="Hayır")*0)/ (COUNTIF(Tablo3103818[[#This Row],[RDS 5.1]:[RDS 6.3]],"&lt;&gt;")*2)</f>
        <v>1</v>
      </c>
      <c r="T27"/>
      <c r="Y27"/>
    </row>
    <row r="28" spans="1:25" ht="15" customHeight="1" x14ac:dyDescent="0.25">
      <c r="A28" s="53" t="s">
        <v>131</v>
      </c>
      <c r="B28" s="54"/>
      <c r="C28" s="54"/>
      <c r="D28" s="55" t="s">
        <v>45</v>
      </c>
      <c r="E28" s="55" t="s">
        <v>45</v>
      </c>
      <c r="F28" s="54"/>
      <c r="G28" s="54"/>
      <c r="H28" s="54"/>
      <c r="I28" s="54"/>
      <c r="J28" s="54"/>
      <c r="K28" s="56" cm="1">
        <f t="array" ref="K28">SUMPRODUCT((Tablo3103818[[#This Row],[RDS 5.1]:[RDS 6.3]]="Evet")*2 + (Tablo3103818[[#This Row],[RDS 5.1]:[RDS 6.3]]="Geliştirilmekte")*1 + (Tablo3103818[[#This Row],[RDS 5.1]:[RDS 6.3]]="Hayır")*0)/ (COUNTIF(Tablo3103818[[#This Row],[RDS 5.1]:[RDS 6.3]],"&lt;&gt;")*2)</f>
        <v>1</v>
      </c>
      <c r="T28"/>
      <c r="Y28"/>
    </row>
    <row r="29" spans="1:25" ht="15" customHeight="1" x14ac:dyDescent="0.25">
      <c r="A29" s="53" t="s">
        <v>140</v>
      </c>
      <c r="B29" s="54"/>
      <c r="C29" s="54"/>
      <c r="D29" s="55" t="s">
        <v>45</v>
      </c>
      <c r="E29" s="55" t="s">
        <v>45</v>
      </c>
      <c r="F29" s="54"/>
      <c r="G29" s="54"/>
      <c r="H29" s="54"/>
      <c r="I29" s="54"/>
      <c r="J29" s="54"/>
      <c r="K29" s="56" cm="1">
        <f t="array" ref="K29">SUMPRODUCT((Tablo3103818[[#This Row],[RDS 5.1]:[RDS 6.3]]="Evet")*2 + (Tablo3103818[[#This Row],[RDS 5.1]:[RDS 6.3]]="Geliştirilmekte")*1 + (Tablo3103818[[#This Row],[RDS 5.1]:[RDS 6.3]]="Hayır")*0)/ (COUNTIF(Tablo3103818[[#This Row],[RDS 5.1]:[RDS 6.3]],"&lt;&gt;")*2)</f>
        <v>1</v>
      </c>
      <c r="T29"/>
      <c r="Y29"/>
    </row>
    <row r="30" spans="1:25" ht="15" customHeight="1" x14ac:dyDescent="0.25">
      <c r="A30" s="53" t="s">
        <v>142</v>
      </c>
      <c r="B30" s="54"/>
      <c r="C30" s="54"/>
      <c r="D30" s="55" t="s">
        <v>45</v>
      </c>
      <c r="E30" s="55" t="s">
        <v>45</v>
      </c>
      <c r="F30" s="54"/>
      <c r="G30" s="54"/>
      <c r="H30" s="54"/>
      <c r="I30" s="54"/>
      <c r="J30" s="54"/>
      <c r="K30" s="56" cm="1">
        <f t="array" ref="K30">SUMPRODUCT((Tablo3103818[[#This Row],[RDS 5.1]:[RDS 6.3]]="Evet")*2 + (Tablo3103818[[#This Row],[RDS 5.1]:[RDS 6.3]]="Geliştirilmekte")*1 + (Tablo3103818[[#This Row],[RDS 5.1]:[RDS 6.3]]="Hayır")*0)/ (COUNTIF(Tablo3103818[[#This Row],[RDS 5.1]:[RDS 6.3]],"&lt;&gt;")*2)</f>
        <v>1</v>
      </c>
      <c r="T30"/>
      <c r="Y30"/>
    </row>
    <row r="31" spans="1:25" ht="15" customHeight="1" x14ac:dyDescent="0.25">
      <c r="A31" s="53" t="s">
        <v>144</v>
      </c>
      <c r="B31" s="54"/>
      <c r="C31" s="54"/>
      <c r="D31" s="55" t="s">
        <v>45</v>
      </c>
      <c r="E31" s="55" t="s">
        <v>45</v>
      </c>
      <c r="F31" s="54"/>
      <c r="G31" s="54"/>
      <c r="H31" s="54"/>
      <c r="I31" s="54"/>
      <c r="J31" s="54"/>
      <c r="K31" s="56" cm="1">
        <f t="array" ref="K31">SUMPRODUCT((Tablo3103818[[#This Row],[RDS 5.1]:[RDS 6.3]]="Evet")*2 + (Tablo3103818[[#This Row],[RDS 5.1]:[RDS 6.3]]="Geliştirilmekte")*1 + (Tablo3103818[[#This Row],[RDS 5.1]:[RDS 6.3]]="Hayır")*0)/ (COUNTIF(Tablo3103818[[#This Row],[RDS 5.1]:[RDS 6.3]],"&lt;&gt;")*2)</f>
        <v>1</v>
      </c>
      <c r="T31"/>
      <c r="Y31"/>
    </row>
    <row r="32" spans="1:25" ht="15" customHeight="1" x14ac:dyDescent="0.25">
      <c r="A32" s="53" t="s">
        <v>148</v>
      </c>
      <c r="B32" s="54"/>
      <c r="C32" s="54"/>
      <c r="D32" s="55" t="s">
        <v>45</v>
      </c>
      <c r="E32" s="55" t="s">
        <v>45</v>
      </c>
      <c r="F32" s="54"/>
      <c r="G32" s="54"/>
      <c r="H32" s="54"/>
      <c r="I32" s="54"/>
      <c r="J32" s="54"/>
      <c r="K32" s="56" cm="1">
        <f t="array" ref="K32">SUMPRODUCT((Tablo3103818[[#This Row],[RDS 5.1]:[RDS 6.3]]="Evet")*2 + (Tablo3103818[[#This Row],[RDS 5.1]:[RDS 6.3]]="Geliştirilmekte")*1 + (Tablo3103818[[#This Row],[RDS 5.1]:[RDS 6.3]]="Hayır")*0)/ (COUNTIF(Tablo3103818[[#This Row],[RDS 5.1]:[RDS 6.3]],"&lt;&gt;")*2)</f>
        <v>1</v>
      </c>
      <c r="T32"/>
      <c r="Y32"/>
    </row>
    <row r="33" spans="1:25" ht="15" customHeight="1" x14ac:dyDescent="0.25">
      <c r="A33" s="53" t="s">
        <v>149</v>
      </c>
      <c r="B33" s="54"/>
      <c r="C33" s="54"/>
      <c r="D33" s="55" t="s">
        <v>45</v>
      </c>
      <c r="E33" s="55" t="s">
        <v>45</v>
      </c>
      <c r="F33" s="54"/>
      <c r="G33" s="54"/>
      <c r="H33" s="54"/>
      <c r="I33" s="54"/>
      <c r="J33" s="54"/>
      <c r="K33" s="56" cm="1">
        <f t="array" ref="K33">SUMPRODUCT((Tablo3103818[[#This Row],[RDS 5.1]:[RDS 6.3]]="Evet")*2 + (Tablo3103818[[#This Row],[RDS 5.1]:[RDS 6.3]]="Geliştirilmekte")*1 + (Tablo3103818[[#This Row],[RDS 5.1]:[RDS 6.3]]="Hayır")*0)/ (COUNTIF(Tablo3103818[[#This Row],[RDS 5.1]:[RDS 6.3]],"&lt;&gt;")*2)</f>
        <v>1</v>
      </c>
      <c r="T33"/>
      <c r="Y33"/>
    </row>
    <row r="34" spans="1:25" ht="15" customHeight="1" x14ac:dyDescent="0.25">
      <c r="A34" s="53" t="s">
        <v>101</v>
      </c>
      <c r="B34" s="54"/>
      <c r="C34" s="54"/>
      <c r="D34" s="55" t="s">
        <v>45</v>
      </c>
      <c r="E34" s="55" t="s">
        <v>45</v>
      </c>
      <c r="F34" s="54"/>
      <c r="G34" s="54"/>
      <c r="H34" s="54"/>
      <c r="I34" s="54"/>
      <c r="J34" s="54"/>
      <c r="K34" s="56" cm="1">
        <f t="array" ref="K34">SUMPRODUCT((Tablo3103818[[#This Row],[RDS 5.1]:[RDS 6.3]]="Evet")*2 + (Tablo3103818[[#This Row],[RDS 5.1]:[RDS 6.3]]="Geliştirilmekte")*1 + (Tablo3103818[[#This Row],[RDS 5.1]:[RDS 6.3]]="Hayır")*0)/ (COUNTIF(Tablo3103818[[#This Row],[RDS 5.1]:[RDS 6.3]],"&lt;&gt;")*2)</f>
        <v>1</v>
      </c>
      <c r="T34"/>
      <c r="Y34"/>
    </row>
    <row r="35" spans="1:25" ht="15" customHeight="1" x14ac:dyDescent="0.25">
      <c r="A35" s="57" t="s">
        <v>111</v>
      </c>
      <c r="B35" s="54"/>
      <c r="C35" s="54"/>
      <c r="D35" s="55" t="s">
        <v>45</v>
      </c>
      <c r="E35" s="55" t="s">
        <v>45</v>
      </c>
      <c r="F35" s="54"/>
      <c r="G35" s="54"/>
      <c r="H35" s="54"/>
      <c r="I35" s="54"/>
      <c r="J35" s="54"/>
      <c r="K35" s="56" cm="1">
        <f t="array" ref="K35">SUMPRODUCT((Tablo3103818[[#This Row],[RDS 5.1]:[RDS 6.3]]="Evet")*2 + (Tablo3103818[[#This Row],[RDS 5.1]:[RDS 6.3]]="Geliştirilmekte")*1 + (Tablo3103818[[#This Row],[RDS 5.1]:[RDS 6.3]]="Hayır")*0)/ (COUNTIF(Tablo3103818[[#This Row],[RDS 5.1]:[RDS 6.3]],"&lt;&gt;")*2)</f>
        <v>1</v>
      </c>
      <c r="T35"/>
      <c r="Y35"/>
    </row>
    <row r="36" spans="1:25" ht="15" customHeight="1" x14ac:dyDescent="0.25">
      <c r="A36" s="53" t="s">
        <v>154</v>
      </c>
      <c r="B36" s="54"/>
      <c r="C36" s="54"/>
      <c r="D36" s="55" t="s">
        <v>45</v>
      </c>
      <c r="E36" s="55" t="s">
        <v>45</v>
      </c>
      <c r="F36" s="54"/>
      <c r="G36" s="54"/>
      <c r="H36" s="54"/>
      <c r="I36" s="54"/>
      <c r="J36" s="54"/>
      <c r="K36" s="56" cm="1">
        <f t="array" ref="K36">SUMPRODUCT((Tablo3103818[[#This Row],[RDS 5.1]:[RDS 6.3]]="Evet")*2 + (Tablo3103818[[#This Row],[RDS 5.1]:[RDS 6.3]]="Geliştirilmekte")*1 + (Tablo3103818[[#This Row],[RDS 5.1]:[RDS 6.3]]="Hayır")*0)/ (COUNTIF(Tablo3103818[[#This Row],[RDS 5.1]:[RDS 6.3]],"&lt;&gt;")*2)</f>
        <v>1</v>
      </c>
      <c r="T36"/>
      <c r="Y36"/>
    </row>
    <row r="37" spans="1:25" ht="15" customHeight="1" x14ac:dyDescent="0.25">
      <c r="A37" s="58" t="s">
        <v>155</v>
      </c>
      <c r="B37" s="54"/>
      <c r="C37" s="54"/>
      <c r="D37" s="55" t="s">
        <v>45</v>
      </c>
      <c r="E37" s="55" t="s">
        <v>45</v>
      </c>
      <c r="F37" s="54"/>
      <c r="G37" s="54"/>
      <c r="H37" s="54"/>
      <c r="I37" s="54"/>
      <c r="J37" s="54"/>
      <c r="K37" s="56" cm="1">
        <f t="array" ref="K37">SUMPRODUCT((Tablo3103818[[#This Row],[RDS 5.1]:[RDS 6.3]]="Evet")*2 + (Tablo3103818[[#This Row],[RDS 5.1]:[RDS 6.3]]="Geliştirilmekte")*1 + (Tablo3103818[[#This Row],[RDS 5.1]:[RDS 6.3]]="Hayır")*0)/ (COUNTIF(Tablo3103818[[#This Row],[RDS 5.1]:[RDS 6.3]],"&lt;&gt;")*2)</f>
        <v>1</v>
      </c>
      <c r="T37"/>
      <c r="Y37"/>
    </row>
    <row r="38" spans="1:25" ht="15" customHeight="1" x14ac:dyDescent="0.25">
      <c r="A38" s="53" t="s">
        <v>156</v>
      </c>
      <c r="B38" s="54"/>
      <c r="C38" s="54"/>
      <c r="D38" s="55" t="s">
        <v>45</v>
      </c>
      <c r="E38" s="55" t="s">
        <v>45</v>
      </c>
      <c r="F38" s="54"/>
      <c r="G38" s="54"/>
      <c r="H38" s="54"/>
      <c r="I38" s="54"/>
      <c r="J38" s="54"/>
      <c r="K38" s="56" cm="1">
        <f t="array" ref="K38">SUMPRODUCT((Tablo3103818[[#This Row],[RDS 5.1]:[RDS 6.3]]="Evet")*2 + (Tablo3103818[[#This Row],[RDS 5.1]:[RDS 6.3]]="Geliştirilmekte")*1 + (Tablo3103818[[#This Row],[RDS 5.1]:[RDS 6.3]]="Hayır")*0)/ (COUNTIF(Tablo3103818[[#This Row],[RDS 5.1]:[RDS 6.3]],"&lt;&gt;")*2)</f>
        <v>1</v>
      </c>
      <c r="T38"/>
      <c r="Y38"/>
    </row>
    <row r="39" spans="1:25" ht="15" customHeight="1" x14ac:dyDescent="0.25">
      <c r="A39" s="53" t="s">
        <v>157</v>
      </c>
      <c r="B39" s="54"/>
      <c r="C39" s="54"/>
      <c r="D39" s="55" t="s">
        <v>45</v>
      </c>
      <c r="E39" s="55" t="s">
        <v>45</v>
      </c>
      <c r="F39" s="54"/>
      <c r="G39" s="54"/>
      <c r="H39" s="54"/>
      <c r="I39" s="54"/>
      <c r="J39" s="54"/>
      <c r="K39" s="56" cm="1">
        <f t="array" ref="K39">SUMPRODUCT((Tablo3103818[[#This Row],[RDS 5.1]:[RDS 6.3]]="Evet")*2 + (Tablo3103818[[#This Row],[RDS 5.1]:[RDS 6.3]]="Geliştirilmekte")*1 + (Tablo3103818[[#This Row],[RDS 5.1]:[RDS 6.3]]="Hayır")*0)/ (COUNTIF(Tablo3103818[[#This Row],[RDS 5.1]:[RDS 6.3]],"&lt;&gt;")*2)</f>
        <v>1</v>
      </c>
      <c r="T39"/>
      <c r="Y39"/>
    </row>
    <row r="40" spans="1:25" ht="15" customHeight="1" x14ac:dyDescent="0.25">
      <c r="A40" s="58" t="s">
        <v>98</v>
      </c>
      <c r="B40" s="55" t="s">
        <v>45</v>
      </c>
      <c r="C40" s="55" t="s">
        <v>45</v>
      </c>
      <c r="D40" s="55" t="s">
        <v>45</v>
      </c>
      <c r="E40" s="55" t="s">
        <v>45</v>
      </c>
      <c r="F40" s="55" t="s">
        <v>47</v>
      </c>
      <c r="G40" s="55" t="s">
        <v>45</v>
      </c>
      <c r="H40" s="55" t="s">
        <v>45</v>
      </c>
      <c r="I40" s="55" t="s">
        <v>47</v>
      </c>
      <c r="J40" s="55" t="s">
        <v>47</v>
      </c>
      <c r="K40" s="56" cm="1">
        <f t="array" ref="K40">SUMPRODUCT((Tablo3103818[[#This Row],[RDS 5.1]:[RDS 6.3]]="Evet")*2 + (Tablo3103818[[#This Row],[RDS 5.1]:[RDS 6.3]]="Geliştirilmekte")*1 + (Tablo3103818[[#This Row],[RDS 5.1]:[RDS 6.3]]="Hayır")*0)/ (COUNTIF(Tablo3103818[[#This Row],[RDS 5.1]:[RDS 6.3]],"&lt;&gt;")*2)</f>
        <v>0.83333333333333337</v>
      </c>
      <c r="T40"/>
      <c r="Y40"/>
    </row>
    <row r="41" spans="1:25" ht="15" customHeight="1" x14ac:dyDescent="0.25">
      <c r="A41" s="53" t="s">
        <v>99</v>
      </c>
      <c r="B41" s="54"/>
      <c r="C41" s="54"/>
      <c r="D41" s="55" t="s">
        <v>45</v>
      </c>
      <c r="E41" s="55" t="s">
        <v>45</v>
      </c>
      <c r="F41" s="54"/>
      <c r="G41" s="54"/>
      <c r="H41" s="54"/>
      <c r="I41" s="54"/>
      <c r="J41" s="54"/>
      <c r="K41" s="56" cm="1">
        <f t="array" ref="K41">SUMPRODUCT((Tablo3103818[[#This Row],[RDS 5.1]:[RDS 6.3]]="Evet")*2 + (Tablo3103818[[#This Row],[RDS 5.1]:[RDS 6.3]]="Geliştirilmekte")*1 + (Tablo3103818[[#This Row],[RDS 5.1]:[RDS 6.3]]="Hayır")*0)/ (COUNTIF(Tablo3103818[[#This Row],[RDS 5.1]:[RDS 6.3]],"&lt;&gt;")*2)</f>
        <v>1</v>
      </c>
      <c r="T41"/>
      <c r="Y41"/>
    </row>
    <row r="42" spans="1:25" ht="15" customHeight="1" x14ac:dyDescent="0.25">
      <c r="A42" s="53" t="s">
        <v>152</v>
      </c>
      <c r="B42" s="54"/>
      <c r="C42" s="54"/>
      <c r="D42" s="55" t="s">
        <v>45</v>
      </c>
      <c r="E42" s="55" t="s">
        <v>45</v>
      </c>
      <c r="F42" s="54"/>
      <c r="G42" s="54"/>
      <c r="H42" s="54"/>
      <c r="I42" s="54"/>
      <c r="J42" s="54"/>
      <c r="K42" s="56" cm="1">
        <f t="array" ref="K42">SUMPRODUCT((Tablo3103818[[#This Row],[RDS 5.1]:[RDS 6.3]]="Evet")*2 + (Tablo3103818[[#This Row],[RDS 5.1]:[RDS 6.3]]="Geliştirilmekte")*1 + (Tablo3103818[[#This Row],[RDS 5.1]:[RDS 6.3]]="Hayır")*0)/ (COUNTIF(Tablo3103818[[#This Row],[RDS 5.1]:[RDS 6.3]],"&lt;&gt;")*2)</f>
        <v>1</v>
      </c>
      <c r="T42"/>
      <c r="Y42"/>
    </row>
    <row r="43" spans="1:25" ht="15" customHeight="1" x14ac:dyDescent="0.25">
      <c r="A43" s="53" t="s">
        <v>125</v>
      </c>
      <c r="B43" s="54"/>
      <c r="C43" s="54"/>
      <c r="D43" s="55" t="s">
        <v>45</v>
      </c>
      <c r="E43" s="55" t="s">
        <v>45</v>
      </c>
      <c r="F43" s="54"/>
      <c r="G43" s="54"/>
      <c r="H43" s="54"/>
      <c r="I43" s="54"/>
      <c r="J43" s="54"/>
      <c r="K43" s="56" cm="1">
        <f t="array" ref="K43">SUMPRODUCT((Tablo3103818[[#This Row],[RDS 5.1]:[RDS 6.3]]="Evet")*2 + (Tablo3103818[[#This Row],[RDS 5.1]:[RDS 6.3]]="Geliştirilmekte")*1 + (Tablo3103818[[#This Row],[RDS 5.1]:[RDS 6.3]]="Hayır")*0)/ (COUNTIF(Tablo3103818[[#This Row],[RDS 5.1]:[RDS 6.3]],"&lt;&gt;")*2)</f>
        <v>1</v>
      </c>
      <c r="T43"/>
      <c r="Y43"/>
    </row>
    <row r="44" spans="1:25" ht="15" customHeight="1" x14ac:dyDescent="0.25">
      <c r="A44" s="53" t="s">
        <v>153</v>
      </c>
      <c r="B44" s="54"/>
      <c r="C44" s="54"/>
      <c r="D44" s="55" t="s">
        <v>45</v>
      </c>
      <c r="E44" s="55" t="s">
        <v>45</v>
      </c>
      <c r="F44" s="54"/>
      <c r="G44" s="54"/>
      <c r="H44" s="54"/>
      <c r="I44" s="54"/>
      <c r="J44" s="54"/>
      <c r="K44" s="56" cm="1">
        <f t="array" ref="K44">SUMPRODUCT((Tablo3103818[[#This Row],[RDS 5.1]:[RDS 6.3]]="Evet")*2 + (Tablo3103818[[#This Row],[RDS 5.1]:[RDS 6.3]]="Geliştirilmekte")*1 + (Tablo3103818[[#This Row],[RDS 5.1]:[RDS 6.3]]="Hayır")*0)/ (COUNTIF(Tablo3103818[[#This Row],[RDS 5.1]:[RDS 6.3]],"&lt;&gt;")*2)</f>
        <v>1</v>
      </c>
      <c r="T44"/>
      <c r="Y44"/>
    </row>
    <row r="45" spans="1:25" ht="15" customHeight="1" x14ac:dyDescent="0.25">
      <c r="A45" s="53" t="s">
        <v>150</v>
      </c>
      <c r="B45" s="54"/>
      <c r="C45" s="54"/>
      <c r="D45" s="55" t="s">
        <v>45</v>
      </c>
      <c r="E45" s="55" t="s">
        <v>45</v>
      </c>
      <c r="F45" s="54"/>
      <c r="G45" s="54"/>
      <c r="H45" s="54"/>
      <c r="I45" s="54"/>
      <c r="J45" s="54"/>
      <c r="K45" s="56" cm="1">
        <f t="array" ref="K45">SUMPRODUCT((Tablo3103818[[#This Row],[RDS 5.1]:[RDS 6.3]]="Evet")*2 + (Tablo3103818[[#This Row],[RDS 5.1]:[RDS 6.3]]="Geliştirilmekte")*1 + (Tablo3103818[[#This Row],[RDS 5.1]:[RDS 6.3]]="Hayır")*0)/ (COUNTIF(Tablo3103818[[#This Row],[RDS 5.1]:[RDS 6.3]],"&lt;&gt;")*2)</f>
        <v>1</v>
      </c>
      <c r="T45"/>
      <c r="Y45"/>
    </row>
    <row r="46" spans="1:25" ht="15" customHeight="1" x14ac:dyDescent="0.25">
      <c r="A46" s="53" t="s">
        <v>151</v>
      </c>
      <c r="B46" s="54"/>
      <c r="C46" s="54"/>
      <c r="D46" s="55" t="s">
        <v>45</v>
      </c>
      <c r="E46" s="55" t="s">
        <v>45</v>
      </c>
      <c r="F46" s="54"/>
      <c r="G46" s="54"/>
      <c r="H46" s="54"/>
      <c r="I46" s="54"/>
      <c r="J46" s="54"/>
      <c r="K46" s="56" cm="1">
        <f t="array" ref="K46">SUMPRODUCT((Tablo3103818[[#This Row],[RDS 5.1]:[RDS 6.3]]="Evet")*2 + (Tablo3103818[[#This Row],[RDS 5.1]:[RDS 6.3]]="Geliştirilmekte")*1 + (Tablo3103818[[#This Row],[RDS 5.1]:[RDS 6.3]]="Hayır")*0)/ (COUNTIF(Tablo3103818[[#This Row],[RDS 5.1]:[RDS 6.3]],"&lt;&gt;")*2)</f>
        <v>1</v>
      </c>
      <c r="T46"/>
      <c r="Y46"/>
    </row>
    <row r="47" spans="1:25" ht="15" customHeight="1" x14ac:dyDescent="0.25">
      <c r="A47" s="53" t="s">
        <v>100</v>
      </c>
      <c r="B47" s="54"/>
      <c r="C47" s="54"/>
      <c r="D47" s="55" t="s">
        <v>45</v>
      </c>
      <c r="E47" s="55" t="s">
        <v>45</v>
      </c>
      <c r="F47" s="54"/>
      <c r="G47" s="54"/>
      <c r="H47" s="54"/>
      <c r="I47" s="54"/>
      <c r="J47" s="54"/>
      <c r="K47" s="56" cm="1">
        <f t="array" ref="K47">SUMPRODUCT((Tablo3103818[[#This Row],[RDS 5.1]:[RDS 6.3]]="Evet")*2 + (Tablo3103818[[#This Row],[RDS 5.1]:[RDS 6.3]]="Geliştirilmekte")*1 + (Tablo3103818[[#This Row],[RDS 5.1]:[RDS 6.3]]="Hayır")*0)/ (COUNTIF(Tablo3103818[[#This Row],[RDS 5.1]:[RDS 6.3]],"&lt;&gt;")*2)</f>
        <v>1</v>
      </c>
      <c r="T47"/>
      <c r="Y47"/>
    </row>
  </sheetData>
  <mergeCells count="2">
    <mergeCell ref="A2:A4"/>
    <mergeCell ref="A1:K1"/>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DF94-BD0C-40D1-B823-E60B05B298FC}">
  <sheetPr>
    <tabColor theme="7" tint="0.39997558519241921"/>
  </sheetPr>
  <dimension ref="A1:J46"/>
  <sheetViews>
    <sheetView zoomScaleNormal="100" workbookViewId="0">
      <selection activeCell="J2" sqref="J2"/>
    </sheetView>
  </sheetViews>
  <sheetFormatPr defaultRowHeight="15" x14ac:dyDescent="0.25"/>
  <cols>
    <col min="1" max="1" width="52.5703125" style="2" customWidth="1"/>
    <col min="2" max="2" width="13.140625" customWidth="1"/>
    <col min="3" max="3" width="15.42578125" customWidth="1"/>
    <col min="4" max="4" width="18.5703125" customWidth="1"/>
    <col min="5" max="7" width="11.140625" customWidth="1"/>
    <col min="8" max="8" width="15.85546875" bestFit="1" customWidth="1"/>
    <col min="9" max="9" width="12.140625" customWidth="1"/>
    <col min="10" max="10" width="15.42578125" style="2" customWidth="1"/>
  </cols>
  <sheetData>
    <row r="1" spans="1:10" ht="28.5" customHeight="1" x14ac:dyDescent="0.4">
      <c r="A1" s="90" t="s">
        <v>162</v>
      </c>
      <c r="B1" s="90"/>
      <c r="C1" s="90"/>
      <c r="D1" s="90"/>
      <c r="E1" s="90"/>
      <c r="F1" s="90"/>
      <c r="G1" s="90"/>
      <c r="H1" s="90"/>
      <c r="I1" s="90"/>
      <c r="J1" s="90"/>
    </row>
    <row r="2" spans="1:10" s="1" customFormat="1" x14ac:dyDescent="0.25">
      <c r="A2" s="88" t="s">
        <v>119</v>
      </c>
      <c r="B2" s="23" t="s">
        <v>27</v>
      </c>
      <c r="C2" s="23" t="s">
        <v>28</v>
      </c>
      <c r="D2" s="23" t="s">
        <v>29</v>
      </c>
      <c r="E2" s="23" t="s">
        <v>30</v>
      </c>
      <c r="F2" s="23" t="s">
        <v>31</v>
      </c>
      <c r="G2" s="23" t="s">
        <v>32</v>
      </c>
      <c r="H2" s="23" t="s">
        <v>33</v>
      </c>
      <c r="I2" s="23" t="s">
        <v>34</v>
      </c>
      <c r="J2" s="24" t="s">
        <v>122</v>
      </c>
    </row>
    <row r="3" spans="1:10" s="1" customFormat="1" ht="177" customHeight="1" x14ac:dyDescent="0.25">
      <c r="A3" s="89"/>
      <c r="B3" s="25" t="s">
        <v>80</v>
      </c>
      <c r="C3" s="26" t="s">
        <v>81</v>
      </c>
      <c r="D3" s="26" t="s">
        <v>82</v>
      </c>
      <c r="E3" s="26" t="s">
        <v>83</v>
      </c>
      <c r="F3" s="26" t="s">
        <v>84</v>
      </c>
      <c r="G3" s="26" t="s">
        <v>85</v>
      </c>
      <c r="H3" s="26" t="s">
        <v>86</v>
      </c>
      <c r="I3" s="26" t="s">
        <v>87</v>
      </c>
      <c r="J3" s="27"/>
    </row>
    <row r="4" spans="1:10" s="3" customFormat="1" ht="72" customHeight="1" x14ac:dyDescent="0.25">
      <c r="A4" s="28" t="s">
        <v>118</v>
      </c>
      <c r="B4" s="45" t="s">
        <v>117</v>
      </c>
      <c r="C4" s="29" t="s">
        <v>109</v>
      </c>
      <c r="D4" s="29" t="s">
        <v>110</v>
      </c>
      <c r="E4" s="29" t="s">
        <v>110</v>
      </c>
      <c r="F4" s="29" t="s">
        <v>100</v>
      </c>
      <c r="G4" s="29" t="s">
        <v>100</v>
      </c>
      <c r="H4" s="29" t="s">
        <v>105</v>
      </c>
      <c r="I4" s="29" t="s">
        <v>111</v>
      </c>
      <c r="J4" s="30"/>
    </row>
    <row r="5" spans="1:10" ht="15" customHeight="1" x14ac:dyDescent="0.25">
      <c r="A5" s="31" t="s">
        <v>137</v>
      </c>
      <c r="B5" s="32"/>
      <c r="C5" s="33" t="s">
        <v>47</v>
      </c>
      <c r="D5" s="33" t="s">
        <v>47</v>
      </c>
      <c r="E5" s="34" t="s">
        <v>45</v>
      </c>
      <c r="F5" s="34" t="s">
        <v>45</v>
      </c>
      <c r="G5" s="34" t="s">
        <v>45</v>
      </c>
      <c r="H5" s="34" t="s">
        <v>47</v>
      </c>
      <c r="I5" s="34"/>
      <c r="J5" s="35" cm="1">
        <f t="array" ref="J5">SUMPRODUCT((Tablo411[[#This Row],[KFS 7.1.1]:[KFS 12.3.1]]="Evet")*2 + (Tablo411[[#This Row],[KFS 7.1.1]:[KFS 12.3.1]]="Geliştirilmekte")*1 + (Tablo411[[#This Row],[KFS 7.1.1]:[KFS 12.3.1]]="Hayır")*0)/ (COUNTIF(Tablo411[[#This Row],[KFS 7.1.1]:[KFS 12.3.1]],"&lt;&gt;")*2)</f>
        <v>0.75</v>
      </c>
    </row>
    <row r="6" spans="1:10" ht="15" customHeight="1" x14ac:dyDescent="0.25">
      <c r="A6" s="31" t="s">
        <v>127</v>
      </c>
      <c r="B6" s="32"/>
      <c r="C6" s="34" t="s">
        <v>45</v>
      </c>
      <c r="D6" s="34" t="s">
        <v>45</v>
      </c>
      <c r="E6" s="34" t="s">
        <v>45</v>
      </c>
      <c r="F6" s="34" t="s">
        <v>45</v>
      </c>
      <c r="G6" s="34" t="s">
        <v>45</v>
      </c>
      <c r="H6" s="34" t="s">
        <v>45</v>
      </c>
      <c r="I6" s="34"/>
      <c r="J6" s="35" cm="1">
        <f t="array" ref="J6">SUMPRODUCT((Tablo411[[#This Row],[KFS 7.1.1]:[KFS 12.3.1]]="Evet")*2 + (Tablo411[[#This Row],[KFS 7.1.1]:[KFS 12.3.1]]="Geliştirilmekte")*1 + (Tablo411[[#This Row],[KFS 7.1.1]:[KFS 12.3.1]]="Hayır")*0)/ (COUNTIF(Tablo411[[#This Row],[KFS 7.1.1]:[KFS 12.3.1]],"&lt;&gt;")*2)</f>
        <v>1</v>
      </c>
    </row>
    <row r="7" spans="1:10" ht="15" customHeight="1" x14ac:dyDescent="0.25">
      <c r="A7" s="31" t="s">
        <v>139</v>
      </c>
      <c r="B7" s="32"/>
      <c r="C7" s="34" t="s">
        <v>45</v>
      </c>
      <c r="D7" s="34" t="s">
        <v>45</v>
      </c>
      <c r="E7" s="34" t="s">
        <v>45</v>
      </c>
      <c r="F7" s="34" t="s">
        <v>45</v>
      </c>
      <c r="G7" s="34" t="s">
        <v>45</v>
      </c>
      <c r="H7" s="34" t="s">
        <v>45</v>
      </c>
      <c r="I7" s="34"/>
      <c r="J7" s="35" cm="1">
        <f t="array" ref="J7">SUMPRODUCT((Tablo411[[#This Row],[KFS 7.1.1]:[KFS 12.3.1]]="Evet")*2 + (Tablo411[[#This Row],[KFS 7.1.1]:[KFS 12.3.1]]="Geliştirilmekte")*1 + (Tablo411[[#This Row],[KFS 7.1.1]:[KFS 12.3.1]]="Hayır")*0)/ (COUNTIF(Tablo411[[#This Row],[KFS 7.1.1]:[KFS 12.3.1]],"&lt;&gt;")*2)</f>
        <v>1</v>
      </c>
    </row>
    <row r="8" spans="1:10" ht="15" customHeight="1" x14ac:dyDescent="0.25">
      <c r="A8" s="31" t="s">
        <v>128</v>
      </c>
      <c r="B8" s="32"/>
      <c r="C8" s="34" t="s">
        <v>45</v>
      </c>
      <c r="D8" s="34" t="s">
        <v>45</v>
      </c>
      <c r="E8" s="34" t="s">
        <v>45</v>
      </c>
      <c r="F8" s="34" t="s">
        <v>45</v>
      </c>
      <c r="G8" s="34" t="s">
        <v>45</v>
      </c>
      <c r="H8" s="34" t="s">
        <v>45</v>
      </c>
      <c r="I8" s="34"/>
      <c r="J8" s="35" cm="1">
        <f t="array" ref="J8">SUMPRODUCT((Tablo411[[#This Row],[KFS 7.1.1]:[KFS 12.3.1]]="Evet")*2 + (Tablo411[[#This Row],[KFS 7.1.1]:[KFS 12.3.1]]="Geliştirilmekte")*1 + (Tablo411[[#This Row],[KFS 7.1.1]:[KFS 12.3.1]]="Hayır")*0)/ (COUNTIF(Tablo411[[#This Row],[KFS 7.1.1]:[KFS 12.3.1]],"&lt;&gt;")*2)</f>
        <v>1</v>
      </c>
    </row>
    <row r="9" spans="1:10" ht="15" customHeight="1" x14ac:dyDescent="0.25">
      <c r="A9" s="31" t="s">
        <v>129</v>
      </c>
      <c r="B9" s="32"/>
      <c r="C9" s="34" t="s">
        <v>45</v>
      </c>
      <c r="D9" s="34" t="s">
        <v>45</v>
      </c>
      <c r="E9" s="34" t="s">
        <v>45</v>
      </c>
      <c r="F9" s="34" t="s">
        <v>45</v>
      </c>
      <c r="G9" s="34" t="s">
        <v>45</v>
      </c>
      <c r="H9" s="34" t="s">
        <v>45</v>
      </c>
      <c r="I9" s="34"/>
      <c r="J9" s="35" cm="1">
        <f t="array" ref="J9">SUMPRODUCT((Tablo411[[#This Row],[KFS 7.1.1]:[KFS 12.3.1]]="Evet")*2 + (Tablo411[[#This Row],[KFS 7.1.1]:[KFS 12.3.1]]="Geliştirilmekte")*1 + (Tablo411[[#This Row],[KFS 7.1.1]:[KFS 12.3.1]]="Hayır")*0)/ (COUNTIF(Tablo411[[#This Row],[KFS 7.1.1]:[KFS 12.3.1]],"&lt;&gt;")*2)</f>
        <v>1</v>
      </c>
    </row>
    <row r="10" spans="1:10" ht="15" customHeight="1" x14ac:dyDescent="0.25">
      <c r="A10" s="31" t="s">
        <v>132</v>
      </c>
      <c r="B10" s="32"/>
      <c r="C10" s="34" t="s">
        <v>45</v>
      </c>
      <c r="D10" s="34" t="s">
        <v>45</v>
      </c>
      <c r="E10" s="34" t="s">
        <v>45</v>
      </c>
      <c r="F10" s="34" t="s">
        <v>45</v>
      </c>
      <c r="G10" s="34" t="s">
        <v>45</v>
      </c>
      <c r="H10" s="34" t="s">
        <v>45</v>
      </c>
      <c r="I10" s="34"/>
      <c r="J10" s="35" cm="1">
        <f t="array" ref="J10">SUMPRODUCT((Tablo411[[#This Row],[KFS 7.1.1]:[KFS 12.3.1]]="Evet")*2 + (Tablo411[[#This Row],[KFS 7.1.1]:[KFS 12.3.1]]="Geliştirilmekte")*1 + (Tablo411[[#This Row],[KFS 7.1.1]:[KFS 12.3.1]]="Hayır")*0)/ (COUNTIF(Tablo411[[#This Row],[KFS 7.1.1]:[KFS 12.3.1]],"&lt;&gt;")*2)</f>
        <v>1</v>
      </c>
    </row>
    <row r="11" spans="1:10" ht="15" customHeight="1" x14ac:dyDescent="0.25">
      <c r="A11" s="31" t="s">
        <v>143</v>
      </c>
      <c r="B11" s="32"/>
      <c r="C11" s="34" t="s">
        <v>45</v>
      </c>
      <c r="D11" s="34" t="s">
        <v>45</v>
      </c>
      <c r="E11" s="34" t="s">
        <v>45</v>
      </c>
      <c r="F11" s="34" t="s">
        <v>45</v>
      </c>
      <c r="G11" s="34" t="s">
        <v>45</v>
      </c>
      <c r="H11" s="34" t="s">
        <v>45</v>
      </c>
      <c r="I11" s="34"/>
      <c r="J11" s="35" cm="1">
        <f t="array" ref="J11">SUMPRODUCT((Tablo411[[#This Row],[KFS 7.1.1]:[KFS 12.3.1]]="Evet")*2 + (Tablo411[[#This Row],[KFS 7.1.1]:[KFS 12.3.1]]="Geliştirilmekte")*1 + (Tablo411[[#This Row],[KFS 7.1.1]:[KFS 12.3.1]]="Hayır")*0)/ (COUNTIF(Tablo411[[#This Row],[KFS 7.1.1]:[KFS 12.3.1]],"&lt;&gt;")*2)</f>
        <v>1</v>
      </c>
    </row>
    <row r="12" spans="1:10" ht="15" customHeight="1" x14ac:dyDescent="0.25">
      <c r="A12" s="31" t="s">
        <v>160</v>
      </c>
      <c r="B12" s="32"/>
      <c r="C12" s="34" t="s">
        <v>45</v>
      </c>
      <c r="D12" s="34" t="s">
        <v>45</v>
      </c>
      <c r="E12" s="34" t="s">
        <v>45</v>
      </c>
      <c r="F12" s="34" t="s">
        <v>45</v>
      </c>
      <c r="G12" s="34" t="s">
        <v>45</v>
      </c>
      <c r="H12" s="34" t="s">
        <v>45</v>
      </c>
      <c r="I12" s="34"/>
      <c r="J12" s="35" cm="1">
        <f t="array" ref="J12">SUMPRODUCT((Tablo411[[#This Row],[KFS 7.1.1]:[KFS 12.3.1]]="Evet")*2 + (Tablo411[[#This Row],[KFS 7.1.1]:[KFS 12.3.1]]="Geliştirilmekte")*1 + (Tablo411[[#This Row],[KFS 7.1.1]:[KFS 12.3.1]]="Hayır")*0)/ (COUNTIF(Tablo411[[#This Row],[KFS 7.1.1]:[KFS 12.3.1]],"&lt;&gt;")*2)</f>
        <v>1</v>
      </c>
    </row>
    <row r="13" spans="1:10" ht="15" customHeight="1" x14ac:dyDescent="0.25">
      <c r="A13" s="31" t="s">
        <v>133</v>
      </c>
      <c r="B13" s="32"/>
      <c r="C13" s="34" t="s">
        <v>45</v>
      </c>
      <c r="D13" s="34" t="s">
        <v>45</v>
      </c>
      <c r="E13" s="34" t="s">
        <v>45</v>
      </c>
      <c r="F13" s="34" t="s">
        <v>45</v>
      </c>
      <c r="G13" s="34" t="s">
        <v>45</v>
      </c>
      <c r="H13" s="34" t="s">
        <v>45</v>
      </c>
      <c r="I13" s="34"/>
      <c r="J13" s="35" cm="1">
        <f t="array" ref="J13">SUMPRODUCT((Tablo411[[#This Row],[KFS 7.1.1]:[KFS 12.3.1]]="Evet")*2 + (Tablo411[[#This Row],[KFS 7.1.1]:[KFS 12.3.1]]="Geliştirilmekte")*1 + (Tablo411[[#This Row],[KFS 7.1.1]:[KFS 12.3.1]]="Hayır")*0)/ (COUNTIF(Tablo411[[#This Row],[KFS 7.1.1]:[KFS 12.3.1]],"&lt;&gt;")*2)</f>
        <v>1</v>
      </c>
    </row>
    <row r="14" spans="1:10" ht="15" customHeight="1" x14ac:dyDescent="0.25">
      <c r="A14" s="31" t="s">
        <v>134</v>
      </c>
      <c r="B14" s="32"/>
      <c r="C14" s="34" t="s">
        <v>45</v>
      </c>
      <c r="D14" s="34" t="s">
        <v>45</v>
      </c>
      <c r="E14" s="34" t="s">
        <v>45</v>
      </c>
      <c r="F14" s="34" t="s">
        <v>45</v>
      </c>
      <c r="G14" s="34" t="s">
        <v>45</v>
      </c>
      <c r="H14" s="34" t="s">
        <v>45</v>
      </c>
      <c r="I14" s="34"/>
      <c r="J14" s="35" cm="1">
        <f t="array" ref="J14">SUMPRODUCT((Tablo411[[#This Row],[KFS 7.1.1]:[KFS 12.3.1]]="Evet")*2 + (Tablo411[[#This Row],[KFS 7.1.1]:[KFS 12.3.1]]="Geliştirilmekte")*1 + (Tablo411[[#This Row],[KFS 7.1.1]:[KFS 12.3.1]]="Hayır")*0)/ (COUNTIF(Tablo411[[#This Row],[KFS 7.1.1]:[KFS 12.3.1]],"&lt;&gt;")*2)</f>
        <v>1</v>
      </c>
    </row>
    <row r="15" spans="1:10" ht="15" customHeight="1" x14ac:dyDescent="0.25">
      <c r="A15" s="31" t="s">
        <v>136</v>
      </c>
      <c r="B15" s="32"/>
      <c r="C15" s="34" t="s">
        <v>45</v>
      </c>
      <c r="D15" s="34" t="s">
        <v>45</v>
      </c>
      <c r="E15" s="34" t="s">
        <v>45</v>
      </c>
      <c r="F15" s="34" t="s">
        <v>45</v>
      </c>
      <c r="G15" s="34" t="s">
        <v>45</v>
      </c>
      <c r="H15" s="34" t="s">
        <v>45</v>
      </c>
      <c r="I15" s="34"/>
      <c r="J15" s="35" cm="1">
        <f t="array" ref="J15">SUMPRODUCT((Tablo411[[#This Row],[KFS 7.1.1]:[KFS 12.3.1]]="Evet")*2 + (Tablo411[[#This Row],[KFS 7.1.1]:[KFS 12.3.1]]="Geliştirilmekte")*1 + (Tablo411[[#This Row],[KFS 7.1.1]:[KFS 12.3.1]]="Hayır")*0)/ (COUNTIF(Tablo411[[#This Row],[KFS 7.1.1]:[KFS 12.3.1]],"&lt;&gt;")*2)</f>
        <v>1</v>
      </c>
    </row>
    <row r="16" spans="1:10" ht="15" customHeight="1" x14ac:dyDescent="0.25">
      <c r="A16" s="31" t="s">
        <v>158</v>
      </c>
      <c r="B16" s="32"/>
      <c r="C16" s="34" t="s">
        <v>45</v>
      </c>
      <c r="D16" s="34" t="s">
        <v>45</v>
      </c>
      <c r="E16" s="34" t="s">
        <v>45</v>
      </c>
      <c r="F16" s="34" t="s">
        <v>45</v>
      </c>
      <c r="G16" s="34" t="s">
        <v>45</v>
      </c>
      <c r="H16" s="34" t="s">
        <v>45</v>
      </c>
      <c r="I16" s="34"/>
      <c r="J16" s="35" cm="1">
        <f t="array" ref="J16">SUMPRODUCT((Tablo411[[#This Row],[KFS 7.1.1]:[KFS 12.3.1]]="Evet")*2 + (Tablo411[[#This Row],[KFS 7.1.1]:[KFS 12.3.1]]="Geliştirilmekte")*1 + (Tablo411[[#This Row],[KFS 7.1.1]:[KFS 12.3.1]]="Hayır")*0)/ (COUNTIF(Tablo411[[#This Row],[KFS 7.1.1]:[KFS 12.3.1]],"&lt;&gt;")*2)</f>
        <v>1</v>
      </c>
    </row>
    <row r="17" spans="1:10" ht="15" customHeight="1" x14ac:dyDescent="0.25">
      <c r="A17" s="31" t="s">
        <v>138</v>
      </c>
      <c r="B17" s="32"/>
      <c r="C17" s="34" t="s">
        <v>45</v>
      </c>
      <c r="D17" s="34" t="s">
        <v>45</v>
      </c>
      <c r="E17" s="34" t="s">
        <v>45</v>
      </c>
      <c r="F17" s="34" t="s">
        <v>45</v>
      </c>
      <c r="G17" s="34" t="s">
        <v>45</v>
      </c>
      <c r="H17" s="34" t="s">
        <v>45</v>
      </c>
      <c r="I17" s="34"/>
      <c r="J17" s="35" cm="1">
        <f t="array" ref="J17">SUMPRODUCT((Tablo411[[#This Row],[KFS 7.1.1]:[KFS 12.3.1]]="Evet")*2 + (Tablo411[[#This Row],[KFS 7.1.1]:[KFS 12.3.1]]="Geliştirilmekte")*1 + (Tablo411[[#This Row],[KFS 7.1.1]:[KFS 12.3.1]]="Hayır")*0)/ (COUNTIF(Tablo411[[#This Row],[KFS 7.1.1]:[KFS 12.3.1]],"&lt;&gt;")*2)</f>
        <v>1</v>
      </c>
    </row>
    <row r="18" spans="1:10" ht="15" customHeight="1" x14ac:dyDescent="0.25">
      <c r="A18" s="31" t="s">
        <v>146</v>
      </c>
      <c r="B18" s="32"/>
      <c r="C18" s="34" t="s">
        <v>45</v>
      </c>
      <c r="D18" s="34" t="s">
        <v>45</v>
      </c>
      <c r="E18" s="34" t="s">
        <v>45</v>
      </c>
      <c r="F18" s="34" t="s">
        <v>45</v>
      </c>
      <c r="G18" s="34" t="s">
        <v>45</v>
      </c>
      <c r="H18" s="34" t="s">
        <v>45</v>
      </c>
      <c r="I18" s="34"/>
      <c r="J18" s="35" cm="1">
        <f t="array" ref="J18">SUMPRODUCT((Tablo411[[#This Row],[KFS 7.1.1]:[KFS 12.3.1]]="Evet")*2 + (Tablo411[[#This Row],[KFS 7.1.1]:[KFS 12.3.1]]="Geliştirilmekte")*1 + (Tablo411[[#This Row],[KFS 7.1.1]:[KFS 12.3.1]]="Hayır")*0)/ (COUNTIF(Tablo411[[#This Row],[KFS 7.1.1]:[KFS 12.3.1]],"&lt;&gt;")*2)</f>
        <v>1</v>
      </c>
    </row>
    <row r="19" spans="1:10" ht="15" customHeight="1" x14ac:dyDescent="0.25">
      <c r="A19" s="31" t="s">
        <v>141</v>
      </c>
      <c r="B19" s="32"/>
      <c r="C19" s="34" t="s">
        <v>45</v>
      </c>
      <c r="D19" s="34" t="s">
        <v>45</v>
      </c>
      <c r="E19" s="34" t="s">
        <v>45</v>
      </c>
      <c r="F19" s="34" t="s">
        <v>45</v>
      </c>
      <c r="G19" s="34" t="s">
        <v>45</v>
      </c>
      <c r="H19" s="34" t="s">
        <v>45</v>
      </c>
      <c r="I19" s="34"/>
      <c r="J19" s="35" cm="1">
        <f t="array" ref="J19">SUMPRODUCT((Tablo411[[#This Row],[KFS 7.1.1]:[KFS 12.3.1]]="Evet")*2 + (Tablo411[[#This Row],[KFS 7.1.1]:[KFS 12.3.1]]="Geliştirilmekte")*1 + (Tablo411[[#This Row],[KFS 7.1.1]:[KFS 12.3.1]]="Hayır")*0)/ (COUNTIF(Tablo411[[#This Row],[KFS 7.1.1]:[KFS 12.3.1]],"&lt;&gt;")*2)</f>
        <v>1</v>
      </c>
    </row>
    <row r="20" spans="1:10" ht="15" customHeight="1" x14ac:dyDescent="0.25">
      <c r="A20" s="31" t="s">
        <v>159</v>
      </c>
      <c r="B20" s="32"/>
      <c r="C20" s="34" t="s">
        <v>45</v>
      </c>
      <c r="D20" s="34" t="s">
        <v>45</v>
      </c>
      <c r="E20" s="34" t="s">
        <v>45</v>
      </c>
      <c r="F20" s="34" t="s">
        <v>45</v>
      </c>
      <c r="G20" s="34" t="s">
        <v>45</v>
      </c>
      <c r="H20" s="34" t="s">
        <v>45</v>
      </c>
      <c r="I20" s="34"/>
      <c r="J20" s="35" cm="1">
        <f t="array" ref="J20">SUMPRODUCT((Tablo411[[#This Row],[KFS 7.1.1]:[KFS 12.3.1]]="Evet")*2 + (Tablo411[[#This Row],[KFS 7.1.1]:[KFS 12.3.1]]="Geliştirilmekte")*1 + (Tablo411[[#This Row],[KFS 7.1.1]:[KFS 12.3.1]]="Hayır")*0)/ (COUNTIF(Tablo411[[#This Row],[KFS 7.1.1]:[KFS 12.3.1]],"&lt;&gt;")*2)</f>
        <v>1</v>
      </c>
    </row>
    <row r="21" spans="1:10" ht="15" customHeight="1" x14ac:dyDescent="0.25">
      <c r="A21" s="31" t="s">
        <v>145</v>
      </c>
      <c r="B21" s="32"/>
      <c r="C21" s="34" t="s">
        <v>45</v>
      </c>
      <c r="D21" s="34" t="s">
        <v>45</v>
      </c>
      <c r="E21" s="34" t="s">
        <v>45</v>
      </c>
      <c r="F21" s="34" t="s">
        <v>45</v>
      </c>
      <c r="G21" s="34" t="s">
        <v>45</v>
      </c>
      <c r="H21" s="34" t="s">
        <v>45</v>
      </c>
      <c r="I21" s="34"/>
      <c r="J21" s="35" cm="1">
        <f t="array" ref="J21">SUMPRODUCT((Tablo411[[#This Row],[KFS 7.1.1]:[KFS 12.3.1]]="Evet")*2 + (Tablo411[[#This Row],[KFS 7.1.1]:[KFS 12.3.1]]="Geliştirilmekte")*1 + (Tablo411[[#This Row],[KFS 7.1.1]:[KFS 12.3.1]]="Hayır")*0)/ (COUNTIF(Tablo411[[#This Row],[KFS 7.1.1]:[KFS 12.3.1]],"&lt;&gt;")*2)</f>
        <v>1</v>
      </c>
    </row>
    <row r="22" spans="1:10" ht="15" customHeight="1" x14ac:dyDescent="0.25">
      <c r="A22" s="31" t="s">
        <v>135</v>
      </c>
      <c r="B22" s="32"/>
      <c r="C22" s="34" t="s">
        <v>45</v>
      </c>
      <c r="D22" s="34" t="s">
        <v>45</v>
      </c>
      <c r="E22" s="34" t="s">
        <v>45</v>
      </c>
      <c r="F22" s="34" t="s">
        <v>45</v>
      </c>
      <c r="G22" s="34" t="s">
        <v>45</v>
      </c>
      <c r="H22" s="34" t="s">
        <v>45</v>
      </c>
      <c r="I22" s="34"/>
      <c r="J22" s="35" cm="1">
        <f t="array" ref="J22">SUMPRODUCT((Tablo411[[#This Row],[KFS 7.1.1]:[KFS 12.3.1]]="Evet")*2 + (Tablo411[[#This Row],[KFS 7.1.1]:[KFS 12.3.1]]="Geliştirilmekte")*1 + (Tablo411[[#This Row],[KFS 7.1.1]:[KFS 12.3.1]]="Hayır")*0)/ (COUNTIF(Tablo411[[#This Row],[KFS 7.1.1]:[KFS 12.3.1]],"&lt;&gt;")*2)</f>
        <v>1</v>
      </c>
    </row>
    <row r="23" spans="1:10" ht="15" customHeight="1" x14ac:dyDescent="0.25">
      <c r="A23" s="31" t="s">
        <v>147</v>
      </c>
      <c r="B23" s="32"/>
      <c r="C23" s="34" t="s">
        <v>45</v>
      </c>
      <c r="D23" s="34" t="s">
        <v>45</v>
      </c>
      <c r="E23" s="34" t="s">
        <v>45</v>
      </c>
      <c r="F23" s="34" t="s">
        <v>45</v>
      </c>
      <c r="G23" s="34" t="s">
        <v>45</v>
      </c>
      <c r="H23" s="34" t="s">
        <v>45</v>
      </c>
      <c r="I23" s="34"/>
      <c r="J23" s="35" cm="1">
        <f t="array" ref="J23">SUMPRODUCT((Tablo411[[#This Row],[KFS 7.1.1]:[KFS 12.3.1]]="Evet")*2 + (Tablo411[[#This Row],[KFS 7.1.1]:[KFS 12.3.1]]="Geliştirilmekte")*1 + (Tablo411[[#This Row],[KFS 7.1.1]:[KFS 12.3.1]]="Hayır")*0)/ (COUNTIF(Tablo411[[#This Row],[KFS 7.1.1]:[KFS 12.3.1]],"&lt;&gt;")*2)</f>
        <v>1</v>
      </c>
    </row>
    <row r="24" spans="1:10" ht="15" customHeight="1" x14ac:dyDescent="0.25">
      <c r="A24" s="31" t="s">
        <v>124</v>
      </c>
      <c r="B24" s="32"/>
      <c r="C24" s="34" t="s">
        <v>45</v>
      </c>
      <c r="D24" s="34" t="s">
        <v>45</v>
      </c>
      <c r="E24" s="34" t="s">
        <v>45</v>
      </c>
      <c r="F24" s="34" t="s">
        <v>45</v>
      </c>
      <c r="G24" s="34" t="s">
        <v>45</v>
      </c>
      <c r="H24" s="34" t="s">
        <v>45</v>
      </c>
      <c r="I24" s="34"/>
      <c r="J24" s="35" cm="1">
        <f t="array" ref="J24">SUMPRODUCT((Tablo411[[#This Row],[KFS 7.1.1]:[KFS 12.3.1]]="Evet")*2 + (Tablo411[[#This Row],[KFS 7.1.1]:[KFS 12.3.1]]="Geliştirilmekte")*1 + (Tablo411[[#This Row],[KFS 7.1.1]:[KFS 12.3.1]]="Hayır")*0)/ (COUNTIF(Tablo411[[#This Row],[KFS 7.1.1]:[KFS 12.3.1]],"&lt;&gt;")*2)</f>
        <v>1</v>
      </c>
    </row>
    <row r="25" spans="1:10" ht="15" customHeight="1" x14ac:dyDescent="0.25">
      <c r="A25" s="31" t="s">
        <v>126</v>
      </c>
      <c r="B25" s="32"/>
      <c r="C25" s="34" t="s">
        <v>47</v>
      </c>
      <c r="D25" s="34" t="s">
        <v>45</v>
      </c>
      <c r="E25" s="34" t="s">
        <v>45</v>
      </c>
      <c r="F25" s="34" t="s">
        <v>45</v>
      </c>
      <c r="G25" s="34" t="s">
        <v>45</v>
      </c>
      <c r="H25" s="34" t="s">
        <v>47</v>
      </c>
      <c r="I25" s="34"/>
      <c r="J25" s="35" cm="1">
        <f t="array" ref="J25">SUMPRODUCT((Tablo411[[#This Row],[KFS 7.1.1]:[KFS 12.3.1]]="Evet")*2 + (Tablo411[[#This Row],[KFS 7.1.1]:[KFS 12.3.1]]="Geliştirilmekte")*1 + (Tablo411[[#This Row],[KFS 7.1.1]:[KFS 12.3.1]]="Hayır")*0)/ (COUNTIF(Tablo411[[#This Row],[KFS 7.1.1]:[KFS 12.3.1]],"&lt;&gt;")*2)</f>
        <v>0.83333333333333337</v>
      </c>
    </row>
    <row r="26" spans="1:10" ht="15" customHeight="1" x14ac:dyDescent="0.25">
      <c r="A26" s="31" t="s">
        <v>130</v>
      </c>
      <c r="B26" s="32"/>
      <c r="C26" s="34" t="s">
        <v>45</v>
      </c>
      <c r="D26" s="34" t="s">
        <v>45</v>
      </c>
      <c r="E26" s="34" t="s">
        <v>45</v>
      </c>
      <c r="F26" s="34" t="s">
        <v>45</v>
      </c>
      <c r="G26" s="34" t="s">
        <v>45</v>
      </c>
      <c r="H26" s="34" t="s">
        <v>45</v>
      </c>
      <c r="I26" s="34"/>
      <c r="J26" s="35" cm="1">
        <f t="array" ref="J26">SUMPRODUCT((Tablo411[[#This Row],[KFS 7.1.1]:[KFS 12.3.1]]="Evet")*2 + (Tablo411[[#This Row],[KFS 7.1.1]:[KFS 12.3.1]]="Geliştirilmekte")*1 + (Tablo411[[#This Row],[KFS 7.1.1]:[KFS 12.3.1]]="Hayır")*0)/ (COUNTIF(Tablo411[[#This Row],[KFS 7.1.1]:[KFS 12.3.1]],"&lt;&gt;")*2)</f>
        <v>1</v>
      </c>
    </row>
    <row r="27" spans="1:10" ht="15" customHeight="1" x14ac:dyDescent="0.25">
      <c r="A27" s="31" t="s">
        <v>131</v>
      </c>
      <c r="B27" s="32"/>
      <c r="C27" s="34" t="s">
        <v>45</v>
      </c>
      <c r="D27" s="34" t="s">
        <v>45</v>
      </c>
      <c r="E27" s="34" t="s">
        <v>45</v>
      </c>
      <c r="F27" s="34" t="s">
        <v>45</v>
      </c>
      <c r="G27" s="34" t="s">
        <v>45</v>
      </c>
      <c r="H27" s="34" t="s">
        <v>45</v>
      </c>
      <c r="I27" s="34"/>
      <c r="J27" s="35" cm="1">
        <f t="array" ref="J27">SUMPRODUCT((Tablo411[[#This Row],[KFS 7.1.1]:[KFS 12.3.1]]="Evet")*2 + (Tablo411[[#This Row],[KFS 7.1.1]:[KFS 12.3.1]]="Geliştirilmekte")*1 + (Tablo411[[#This Row],[KFS 7.1.1]:[KFS 12.3.1]]="Hayır")*0)/ (COUNTIF(Tablo411[[#This Row],[KFS 7.1.1]:[KFS 12.3.1]],"&lt;&gt;")*2)</f>
        <v>1</v>
      </c>
    </row>
    <row r="28" spans="1:10" ht="15" customHeight="1" x14ac:dyDescent="0.25">
      <c r="A28" s="31" t="s">
        <v>140</v>
      </c>
      <c r="B28" s="32"/>
      <c r="C28" s="34" t="s">
        <v>45</v>
      </c>
      <c r="D28" s="34" t="s">
        <v>45</v>
      </c>
      <c r="E28" s="34" t="s">
        <v>45</v>
      </c>
      <c r="F28" s="34" t="s">
        <v>45</v>
      </c>
      <c r="G28" s="34" t="s">
        <v>45</v>
      </c>
      <c r="H28" s="34" t="s">
        <v>45</v>
      </c>
      <c r="I28" s="34"/>
      <c r="J28" s="35" cm="1">
        <f t="array" ref="J28">SUMPRODUCT((Tablo411[[#This Row],[KFS 7.1.1]:[KFS 12.3.1]]="Evet")*2 + (Tablo411[[#This Row],[KFS 7.1.1]:[KFS 12.3.1]]="Geliştirilmekte")*1 + (Tablo411[[#This Row],[KFS 7.1.1]:[KFS 12.3.1]]="Hayır")*0)/ (COUNTIF(Tablo411[[#This Row],[KFS 7.1.1]:[KFS 12.3.1]],"&lt;&gt;")*2)</f>
        <v>1</v>
      </c>
    </row>
    <row r="29" spans="1:10" ht="15" customHeight="1" x14ac:dyDescent="0.25">
      <c r="A29" s="31" t="s">
        <v>142</v>
      </c>
      <c r="B29" s="32"/>
      <c r="C29" s="34" t="s">
        <v>45</v>
      </c>
      <c r="D29" s="34" t="s">
        <v>45</v>
      </c>
      <c r="E29" s="34" t="s">
        <v>45</v>
      </c>
      <c r="F29" s="34" t="s">
        <v>45</v>
      </c>
      <c r="G29" s="34" t="s">
        <v>45</v>
      </c>
      <c r="H29" s="34" t="s">
        <v>45</v>
      </c>
      <c r="I29" s="34"/>
      <c r="J29" s="35" cm="1">
        <f t="array" ref="J29">SUMPRODUCT((Tablo411[[#This Row],[KFS 7.1.1]:[KFS 12.3.1]]="Evet")*2 + (Tablo411[[#This Row],[KFS 7.1.1]:[KFS 12.3.1]]="Geliştirilmekte")*1 + (Tablo411[[#This Row],[KFS 7.1.1]:[KFS 12.3.1]]="Hayır")*0)/ (COUNTIF(Tablo411[[#This Row],[KFS 7.1.1]:[KFS 12.3.1]],"&lt;&gt;")*2)</f>
        <v>1</v>
      </c>
    </row>
    <row r="30" spans="1:10" ht="15" customHeight="1" x14ac:dyDescent="0.25">
      <c r="A30" s="31" t="s">
        <v>144</v>
      </c>
      <c r="B30" s="32"/>
      <c r="C30" s="34" t="s">
        <v>45</v>
      </c>
      <c r="D30" s="34" t="s">
        <v>45</v>
      </c>
      <c r="E30" s="34" t="s">
        <v>45</v>
      </c>
      <c r="F30" s="34" t="s">
        <v>45</v>
      </c>
      <c r="G30" s="34" t="s">
        <v>45</v>
      </c>
      <c r="H30" s="34" t="s">
        <v>45</v>
      </c>
      <c r="I30" s="34"/>
      <c r="J30" s="35" cm="1">
        <f t="array" ref="J30">SUMPRODUCT((Tablo411[[#This Row],[KFS 7.1.1]:[KFS 12.3.1]]="Evet")*2 + (Tablo411[[#This Row],[KFS 7.1.1]:[KFS 12.3.1]]="Geliştirilmekte")*1 + (Tablo411[[#This Row],[KFS 7.1.1]:[KFS 12.3.1]]="Hayır")*0)/ (COUNTIF(Tablo411[[#This Row],[KFS 7.1.1]:[KFS 12.3.1]],"&lt;&gt;")*2)</f>
        <v>1</v>
      </c>
    </row>
    <row r="31" spans="1:10" ht="15" customHeight="1" x14ac:dyDescent="0.25">
      <c r="A31" s="31" t="s">
        <v>148</v>
      </c>
      <c r="B31" s="32"/>
      <c r="C31" s="34" t="s">
        <v>45</v>
      </c>
      <c r="D31" s="34" t="s">
        <v>45</v>
      </c>
      <c r="E31" s="34" t="s">
        <v>45</v>
      </c>
      <c r="F31" s="34" t="s">
        <v>45</v>
      </c>
      <c r="G31" s="34" t="s">
        <v>45</v>
      </c>
      <c r="H31" s="34" t="s">
        <v>45</v>
      </c>
      <c r="I31" s="34"/>
      <c r="J31" s="35" cm="1">
        <f t="array" ref="J31">SUMPRODUCT((Tablo411[[#This Row],[KFS 7.1.1]:[KFS 12.3.1]]="Evet")*2 + (Tablo411[[#This Row],[KFS 7.1.1]:[KFS 12.3.1]]="Geliştirilmekte")*1 + (Tablo411[[#This Row],[KFS 7.1.1]:[KFS 12.3.1]]="Hayır")*0)/ (COUNTIF(Tablo411[[#This Row],[KFS 7.1.1]:[KFS 12.3.1]],"&lt;&gt;")*2)</f>
        <v>1</v>
      </c>
    </row>
    <row r="32" spans="1:10" ht="15" customHeight="1" x14ac:dyDescent="0.25">
      <c r="A32" s="31" t="s">
        <v>149</v>
      </c>
      <c r="B32" s="32"/>
      <c r="C32" s="34" t="s">
        <v>45</v>
      </c>
      <c r="D32" s="34" t="s">
        <v>45</v>
      </c>
      <c r="E32" s="34" t="s">
        <v>45</v>
      </c>
      <c r="F32" s="34" t="s">
        <v>45</v>
      </c>
      <c r="G32" s="34" t="s">
        <v>45</v>
      </c>
      <c r="H32" s="34" t="s">
        <v>45</v>
      </c>
      <c r="I32" s="34"/>
      <c r="J32" s="35" cm="1">
        <f t="array" ref="J32">SUMPRODUCT((Tablo411[[#This Row],[KFS 7.1.1]:[KFS 12.3.1]]="Evet")*2 + (Tablo411[[#This Row],[KFS 7.1.1]:[KFS 12.3.1]]="Geliştirilmekte")*1 + (Tablo411[[#This Row],[KFS 7.1.1]:[KFS 12.3.1]]="Hayır")*0)/ (COUNTIF(Tablo411[[#This Row],[KFS 7.1.1]:[KFS 12.3.1]],"&lt;&gt;")*2)</f>
        <v>1</v>
      </c>
    </row>
    <row r="33" spans="1:10" ht="15" customHeight="1" x14ac:dyDescent="0.25">
      <c r="A33" s="31" t="s">
        <v>101</v>
      </c>
      <c r="B33" s="32"/>
      <c r="C33" s="34" t="s">
        <v>45</v>
      </c>
      <c r="D33" s="34" t="s">
        <v>45</v>
      </c>
      <c r="E33" s="34" t="s">
        <v>45</v>
      </c>
      <c r="F33" s="34" t="s">
        <v>45</v>
      </c>
      <c r="G33" s="34" t="s">
        <v>45</v>
      </c>
      <c r="H33" s="34" t="s">
        <v>45</v>
      </c>
      <c r="I33" s="34"/>
      <c r="J33" s="35" cm="1">
        <f t="array" ref="J33">SUMPRODUCT((Tablo411[[#This Row],[KFS 7.1.1]:[KFS 12.3.1]]="Evet")*2 + (Tablo411[[#This Row],[KFS 7.1.1]:[KFS 12.3.1]]="Geliştirilmekte")*1 + (Tablo411[[#This Row],[KFS 7.1.1]:[KFS 12.3.1]]="Hayır")*0)/ (COUNTIF(Tablo411[[#This Row],[KFS 7.1.1]:[KFS 12.3.1]],"&lt;&gt;")*2)</f>
        <v>1</v>
      </c>
    </row>
    <row r="34" spans="1:10" ht="15" customHeight="1" x14ac:dyDescent="0.25">
      <c r="A34" s="31" t="s">
        <v>111</v>
      </c>
      <c r="B34" s="32"/>
      <c r="C34" s="34" t="s">
        <v>45</v>
      </c>
      <c r="D34" s="34" t="s">
        <v>45</v>
      </c>
      <c r="E34" s="34" t="s">
        <v>45</v>
      </c>
      <c r="F34" s="34" t="s">
        <v>45</v>
      </c>
      <c r="G34" s="34" t="s">
        <v>45</v>
      </c>
      <c r="H34" s="34" t="s">
        <v>45</v>
      </c>
      <c r="I34" s="34" t="s">
        <v>46</v>
      </c>
      <c r="J34" s="35" cm="1">
        <f t="array" ref="J34">SUMPRODUCT((Tablo411[[#This Row],[KFS 7.1.1]:[KFS 12.3.1]]="Evet")*2 + (Tablo411[[#This Row],[KFS 7.1.1]:[KFS 12.3.1]]="Geliştirilmekte")*1 + (Tablo411[[#This Row],[KFS 7.1.1]:[KFS 12.3.1]]="Hayır")*0)/ (COUNTIF(Tablo411[[#This Row],[KFS 7.1.1]:[KFS 12.3.1]],"&lt;&gt;")*2)</f>
        <v>0.8571428571428571</v>
      </c>
    </row>
    <row r="35" spans="1:10" ht="15" customHeight="1" x14ac:dyDescent="0.25">
      <c r="A35" s="31" t="s">
        <v>154</v>
      </c>
      <c r="B35" s="32"/>
      <c r="C35" s="34" t="s">
        <v>45</v>
      </c>
      <c r="D35" s="34" t="s">
        <v>45</v>
      </c>
      <c r="E35" s="34" t="s">
        <v>45</v>
      </c>
      <c r="F35" s="34" t="s">
        <v>45</v>
      </c>
      <c r="G35" s="34" t="s">
        <v>45</v>
      </c>
      <c r="H35" s="34" t="s">
        <v>45</v>
      </c>
      <c r="I35" s="34"/>
      <c r="J35" s="35" cm="1">
        <f t="array" ref="J35">SUMPRODUCT((Tablo411[[#This Row],[KFS 7.1.1]:[KFS 12.3.1]]="Evet")*2 + (Tablo411[[#This Row],[KFS 7.1.1]:[KFS 12.3.1]]="Geliştirilmekte")*1 + (Tablo411[[#This Row],[KFS 7.1.1]:[KFS 12.3.1]]="Hayır")*0)/ (COUNTIF(Tablo411[[#This Row],[KFS 7.1.1]:[KFS 12.3.1]],"&lt;&gt;")*2)</f>
        <v>1</v>
      </c>
    </row>
    <row r="36" spans="1:10" ht="15" customHeight="1" x14ac:dyDescent="0.25">
      <c r="A36" s="36" t="s">
        <v>155</v>
      </c>
      <c r="B36" s="32"/>
      <c r="C36" s="34" t="s">
        <v>45</v>
      </c>
      <c r="D36" s="34" t="s">
        <v>45</v>
      </c>
      <c r="E36" s="34" t="s">
        <v>45</v>
      </c>
      <c r="F36" s="34" t="s">
        <v>45</v>
      </c>
      <c r="G36" s="34" t="s">
        <v>45</v>
      </c>
      <c r="H36" s="34" t="s">
        <v>45</v>
      </c>
      <c r="I36" s="34"/>
      <c r="J36" s="35" cm="1">
        <f t="array" ref="J36">SUMPRODUCT((Tablo411[[#This Row],[KFS 7.1.1]:[KFS 12.3.1]]="Evet")*2 + (Tablo411[[#This Row],[KFS 7.1.1]:[KFS 12.3.1]]="Geliştirilmekte")*1 + (Tablo411[[#This Row],[KFS 7.1.1]:[KFS 12.3.1]]="Hayır")*0)/ (COUNTIF(Tablo411[[#This Row],[KFS 7.1.1]:[KFS 12.3.1]],"&lt;&gt;")*2)</f>
        <v>1</v>
      </c>
    </row>
    <row r="37" spans="1:10" ht="15" customHeight="1" x14ac:dyDescent="0.25">
      <c r="A37" s="31" t="s">
        <v>156</v>
      </c>
      <c r="B37" s="32"/>
      <c r="C37" s="34" t="s">
        <v>45</v>
      </c>
      <c r="D37" s="34" t="s">
        <v>45</v>
      </c>
      <c r="E37" s="34" t="s">
        <v>45</v>
      </c>
      <c r="F37" s="34" t="s">
        <v>45</v>
      </c>
      <c r="G37" s="34" t="s">
        <v>45</v>
      </c>
      <c r="H37" s="34" t="s">
        <v>45</v>
      </c>
      <c r="I37" s="34"/>
      <c r="J37" s="35" cm="1">
        <f t="array" ref="J37">SUMPRODUCT((Tablo411[[#This Row],[KFS 7.1.1]:[KFS 12.3.1]]="Evet")*2 + (Tablo411[[#This Row],[KFS 7.1.1]:[KFS 12.3.1]]="Geliştirilmekte")*1 + (Tablo411[[#This Row],[KFS 7.1.1]:[KFS 12.3.1]]="Hayır")*0)/ (COUNTIF(Tablo411[[#This Row],[KFS 7.1.1]:[KFS 12.3.1]],"&lt;&gt;")*2)</f>
        <v>1</v>
      </c>
    </row>
    <row r="38" spans="1:10" ht="15" customHeight="1" x14ac:dyDescent="0.25">
      <c r="A38" s="31" t="s">
        <v>157</v>
      </c>
      <c r="B38" s="32"/>
      <c r="C38" s="34" t="s">
        <v>45</v>
      </c>
      <c r="D38" s="34" t="s">
        <v>45</v>
      </c>
      <c r="E38" s="34" t="s">
        <v>45</v>
      </c>
      <c r="F38" s="34" t="s">
        <v>45</v>
      </c>
      <c r="G38" s="34" t="s">
        <v>45</v>
      </c>
      <c r="H38" s="34" t="s">
        <v>45</v>
      </c>
      <c r="I38" s="34"/>
      <c r="J38" s="35" cm="1">
        <f t="array" ref="J38">SUMPRODUCT((Tablo411[[#This Row],[KFS 7.1.1]:[KFS 12.3.1]]="Evet")*2 + (Tablo411[[#This Row],[KFS 7.1.1]:[KFS 12.3.1]]="Geliştirilmekte")*1 + (Tablo411[[#This Row],[KFS 7.1.1]:[KFS 12.3.1]]="Hayır")*0)/ (COUNTIF(Tablo411[[#This Row],[KFS 7.1.1]:[KFS 12.3.1]],"&lt;&gt;")*2)</f>
        <v>1</v>
      </c>
    </row>
    <row r="39" spans="1:10" ht="15" customHeight="1" x14ac:dyDescent="0.25">
      <c r="A39" s="36" t="s">
        <v>98</v>
      </c>
      <c r="B39" s="32"/>
      <c r="C39" s="34" t="s">
        <v>45</v>
      </c>
      <c r="D39" s="34" t="s">
        <v>45</v>
      </c>
      <c r="E39" s="34" t="s">
        <v>45</v>
      </c>
      <c r="F39" s="34" t="s">
        <v>45</v>
      </c>
      <c r="G39" s="34" t="s">
        <v>45</v>
      </c>
      <c r="H39" s="34" t="s">
        <v>45</v>
      </c>
      <c r="I39" s="34"/>
      <c r="J39" s="35" cm="1">
        <f t="array" ref="J39">SUMPRODUCT((Tablo411[[#This Row],[KFS 7.1.1]:[KFS 12.3.1]]="Evet")*2 + (Tablo411[[#This Row],[KFS 7.1.1]:[KFS 12.3.1]]="Geliştirilmekte")*1 + (Tablo411[[#This Row],[KFS 7.1.1]:[KFS 12.3.1]]="Hayır")*0)/ (COUNTIF(Tablo411[[#This Row],[KFS 7.1.1]:[KFS 12.3.1]],"&lt;&gt;")*2)</f>
        <v>1</v>
      </c>
    </row>
    <row r="40" spans="1:10" ht="15" customHeight="1" x14ac:dyDescent="0.25">
      <c r="A40" s="31" t="s">
        <v>99</v>
      </c>
      <c r="B40" s="32"/>
      <c r="C40" s="34" t="s">
        <v>45</v>
      </c>
      <c r="D40" s="34" t="s">
        <v>45</v>
      </c>
      <c r="E40" s="34" t="s">
        <v>45</v>
      </c>
      <c r="F40" s="34" t="s">
        <v>45</v>
      </c>
      <c r="G40" s="34" t="s">
        <v>45</v>
      </c>
      <c r="H40" s="34" t="s">
        <v>45</v>
      </c>
      <c r="I40" s="34"/>
      <c r="J40" s="35" cm="1">
        <f t="array" ref="J40">SUMPRODUCT((Tablo411[[#This Row],[KFS 7.1.1]:[KFS 12.3.1]]="Evet")*2 + (Tablo411[[#This Row],[KFS 7.1.1]:[KFS 12.3.1]]="Geliştirilmekte")*1 + (Tablo411[[#This Row],[KFS 7.1.1]:[KFS 12.3.1]]="Hayır")*0)/ (COUNTIF(Tablo411[[#This Row],[KFS 7.1.1]:[KFS 12.3.1]],"&lt;&gt;")*2)</f>
        <v>1</v>
      </c>
    </row>
    <row r="41" spans="1:10" ht="15" customHeight="1" x14ac:dyDescent="0.25">
      <c r="A41" s="31" t="s">
        <v>152</v>
      </c>
      <c r="B41" s="32"/>
      <c r="C41" s="34" t="s">
        <v>45</v>
      </c>
      <c r="D41" s="34" t="s">
        <v>45</v>
      </c>
      <c r="E41" s="34" t="s">
        <v>45</v>
      </c>
      <c r="F41" s="34" t="s">
        <v>45</v>
      </c>
      <c r="G41" s="34" t="s">
        <v>45</v>
      </c>
      <c r="H41" s="34" t="s">
        <v>45</v>
      </c>
      <c r="I41" s="34"/>
      <c r="J41" s="35" cm="1">
        <f t="array" ref="J41">SUMPRODUCT((Tablo411[[#This Row],[KFS 7.1.1]:[KFS 12.3.1]]="Evet")*2 + (Tablo411[[#This Row],[KFS 7.1.1]:[KFS 12.3.1]]="Geliştirilmekte")*1 + (Tablo411[[#This Row],[KFS 7.1.1]:[KFS 12.3.1]]="Hayır")*0)/ (COUNTIF(Tablo411[[#This Row],[KFS 7.1.1]:[KFS 12.3.1]],"&lt;&gt;")*2)</f>
        <v>1</v>
      </c>
    </row>
    <row r="42" spans="1:10" ht="15" customHeight="1" x14ac:dyDescent="0.25">
      <c r="A42" s="31" t="s">
        <v>125</v>
      </c>
      <c r="B42" s="32"/>
      <c r="C42" s="34" t="s">
        <v>45</v>
      </c>
      <c r="D42" s="34" t="s">
        <v>45</v>
      </c>
      <c r="E42" s="34" t="s">
        <v>45</v>
      </c>
      <c r="F42" s="34" t="s">
        <v>45</v>
      </c>
      <c r="G42" s="34" t="s">
        <v>45</v>
      </c>
      <c r="H42" s="34" t="s">
        <v>45</v>
      </c>
      <c r="I42" s="34"/>
      <c r="J42" s="35" cm="1">
        <f t="array" ref="J42">SUMPRODUCT((Tablo411[[#This Row],[KFS 7.1.1]:[KFS 12.3.1]]="Evet")*2 + (Tablo411[[#This Row],[KFS 7.1.1]:[KFS 12.3.1]]="Geliştirilmekte")*1 + (Tablo411[[#This Row],[KFS 7.1.1]:[KFS 12.3.1]]="Hayır")*0)/ (COUNTIF(Tablo411[[#This Row],[KFS 7.1.1]:[KFS 12.3.1]],"&lt;&gt;")*2)</f>
        <v>1</v>
      </c>
    </row>
    <row r="43" spans="1:10" ht="15" customHeight="1" x14ac:dyDescent="0.25">
      <c r="A43" s="31" t="s">
        <v>153</v>
      </c>
      <c r="B43" s="32"/>
      <c r="C43" s="34" t="s">
        <v>45</v>
      </c>
      <c r="D43" s="34" t="s">
        <v>45</v>
      </c>
      <c r="E43" s="34" t="s">
        <v>45</v>
      </c>
      <c r="F43" s="34" t="s">
        <v>45</v>
      </c>
      <c r="G43" s="34" t="s">
        <v>45</v>
      </c>
      <c r="H43" s="34" t="s">
        <v>45</v>
      </c>
      <c r="I43" s="34"/>
      <c r="J43" s="35" cm="1">
        <f t="array" ref="J43">SUMPRODUCT((Tablo411[[#This Row],[KFS 7.1.1]:[KFS 12.3.1]]="Evet")*2 + (Tablo411[[#This Row],[KFS 7.1.1]:[KFS 12.3.1]]="Geliştirilmekte")*1 + (Tablo411[[#This Row],[KFS 7.1.1]:[KFS 12.3.1]]="Hayır")*0)/ (COUNTIF(Tablo411[[#This Row],[KFS 7.1.1]:[KFS 12.3.1]],"&lt;&gt;")*2)</f>
        <v>1</v>
      </c>
    </row>
    <row r="44" spans="1:10" ht="15" customHeight="1" x14ac:dyDescent="0.25">
      <c r="A44" s="31" t="s">
        <v>150</v>
      </c>
      <c r="B44" s="32"/>
      <c r="C44" s="34" t="s">
        <v>45</v>
      </c>
      <c r="D44" s="34" t="s">
        <v>45</v>
      </c>
      <c r="E44" s="34" t="s">
        <v>45</v>
      </c>
      <c r="F44" s="34" t="s">
        <v>45</v>
      </c>
      <c r="G44" s="34" t="s">
        <v>45</v>
      </c>
      <c r="H44" s="34" t="s">
        <v>45</v>
      </c>
      <c r="I44" s="34"/>
      <c r="J44" s="35" cm="1">
        <f t="array" ref="J44">SUMPRODUCT((Tablo411[[#This Row],[KFS 7.1.1]:[KFS 12.3.1]]="Evet")*2 + (Tablo411[[#This Row],[KFS 7.1.1]:[KFS 12.3.1]]="Geliştirilmekte")*1 + (Tablo411[[#This Row],[KFS 7.1.1]:[KFS 12.3.1]]="Hayır")*0)/ (COUNTIF(Tablo411[[#This Row],[KFS 7.1.1]:[KFS 12.3.1]],"&lt;&gt;")*2)</f>
        <v>1</v>
      </c>
    </row>
    <row r="45" spans="1:10" ht="15" customHeight="1" x14ac:dyDescent="0.25">
      <c r="A45" s="31" t="s">
        <v>151</v>
      </c>
      <c r="B45" s="32"/>
      <c r="C45" s="34" t="s">
        <v>45</v>
      </c>
      <c r="D45" s="34" t="s">
        <v>45</v>
      </c>
      <c r="E45" s="34" t="s">
        <v>45</v>
      </c>
      <c r="F45" s="34" t="s">
        <v>45</v>
      </c>
      <c r="G45" s="34" t="s">
        <v>45</v>
      </c>
      <c r="H45" s="34" t="s">
        <v>45</v>
      </c>
      <c r="I45" s="34"/>
      <c r="J45" s="35" cm="1">
        <f t="array" ref="J45">SUMPRODUCT((Tablo411[[#This Row],[KFS 7.1.1]:[KFS 12.3.1]]="Evet")*2 + (Tablo411[[#This Row],[KFS 7.1.1]:[KFS 12.3.1]]="Geliştirilmekte")*1 + (Tablo411[[#This Row],[KFS 7.1.1]:[KFS 12.3.1]]="Hayır")*0)/ (COUNTIF(Tablo411[[#This Row],[KFS 7.1.1]:[KFS 12.3.1]],"&lt;&gt;")*2)</f>
        <v>1</v>
      </c>
    </row>
    <row r="46" spans="1:10" ht="15" customHeight="1" x14ac:dyDescent="0.25">
      <c r="A46" s="31" t="s">
        <v>100</v>
      </c>
      <c r="B46" s="32"/>
      <c r="C46" s="34"/>
      <c r="D46" s="34"/>
      <c r="E46" s="34"/>
      <c r="F46" s="34" t="s">
        <v>45</v>
      </c>
      <c r="G46" s="34" t="s">
        <v>45</v>
      </c>
      <c r="H46" s="34"/>
      <c r="I46" s="34"/>
      <c r="J46" s="35" cm="1">
        <f t="array" ref="J46">SUMPRODUCT((Tablo411[[#This Row],[KFS 7.1.1]:[KFS 12.3.1]]="Evet")*2 + (Tablo411[[#This Row],[KFS 7.1.1]:[KFS 12.3.1]]="Geliştirilmekte")*1 + (Tablo411[[#This Row],[KFS 7.1.1]:[KFS 12.3.1]]="Hayır")*0)/ (COUNTIF(Tablo411[[#This Row],[KFS 7.1.1]:[KFS 12.3.1]],"&lt;&gt;")*2)</f>
        <v>1</v>
      </c>
    </row>
  </sheetData>
  <mergeCells count="2">
    <mergeCell ref="A2:A3"/>
    <mergeCell ref="A1:J1"/>
  </mergeCells>
  <phoneticPr fontId="4"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AE6E8-39AF-4F23-99EE-D621F73CBBAD}">
  <sheetPr>
    <tabColor theme="9" tint="-0.249977111117893"/>
  </sheetPr>
  <dimension ref="A1:F46"/>
  <sheetViews>
    <sheetView zoomScaleNormal="100" workbookViewId="0">
      <selection activeCell="H3" sqref="H3"/>
    </sheetView>
  </sheetViews>
  <sheetFormatPr defaultRowHeight="15" x14ac:dyDescent="0.25"/>
  <cols>
    <col min="1" max="1" width="52" style="2" customWidth="1"/>
    <col min="2" max="2" width="16.5703125" customWidth="1"/>
    <col min="3" max="3" width="15.42578125" bestFit="1" customWidth="1"/>
    <col min="4" max="4" width="16.5703125" bestFit="1" customWidth="1"/>
    <col min="5" max="5" width="14.28515625" customWidth="1"/>
    <col min="6" max="6" width="15.28515625" style="5" customWidth="1"/>
  </cols>
  <sheetData>
    <row r="1" spans="1:6" ht="26.25" x14ac:dyDescent="0.4">
      <c r="A1" s="91" t="s">
        <v>49</v>
      </c>
      <c r="B1" s="91"/>
      <c r="C1" s="91"/>
      <c r="D1" s="91"/>
      <c r="E1" s="91"/>
      <c r="F1" s="91"/>
    </row>
    <row r="2" spans="1:6" s="1" customFormat="1" x14ac:dyDescent="0.25">
      <c r="A2" s="92" t="s">
        <v>119</v>
      </c>
      <c r="B2" s="37" t="s">
        <v>35</v>
      </c>
      <c r="C2" s="37" t="s">
        <v>36</v>
      </c>
      <c r="D2" s="37" t="s">
        <v>37</v>
      </c>
      <c r="E2" s="37" t="s">
        <v>38</v>
      </c>
      <c r="F2" s="38" t="s">
        <v>122</v>
      </c>
    </row>
    <row r="3" spans="1:6" s="1" customFormat="1" ht="177" customHeight="1" x14ac:dyDescent="0.25">
      <c r="A3" s="93"/>
      <c r="B3" s="18" t="s">
        <v>88</v>
      </c>
      <c r="C3" s="18" t="s">
        <v>89</v>
      </c>
      <c r="D3" s="18" t="s">
        <v>90</v>
      </c>
      <c r="E3" s="18" t="s">
        <v>91</v>
      </c>
      <c r="F3" s="39"/>
    </row>
    <row r="4" spans="1:6" s="3" customFormat="1" ht="72" customHeight="1" x14ac:dyDescent="0.25">
      <c r="A4" s="40" t="s">
        <v>118</v>
      </c>
      <c r="B4" s="19" t="s">
        <v>112</v>
      </c>
      <c r="C4" s="19" t="s">
        <v>105</v>
      </c>
      <c r="D4" s="19" t="s">
        <v>120</v>
      </c>
      <c r="E4" s="19" t="s">
        <v>111</v>
      </c>
      <c r="F4" s="41"/>
    </row>
    <row r="5" spans="1:6" ht="15" customHeight="1" x14ac:dyDescent="0.25">
      <c r="A5" s="42" t="s">
        <v>137</v>
      </c>
      <c r="B5" s="20"/>
      <c r="C5" s="21" t="s">
        <v>45</v>
      </c>
      <c r="D5" s="21"/>
      <c r="E5" s="21"/>
      <c r="F5" s="77" cm="1">
        <f t="array" ref="F5">SUMPRODUCT((Tablo6125[[#This Row],[BİS 13.1.1]:[BİS 16.1.1]]="Evet")*2 + (Tablo6125[[#This Row],[BİS 13.1.1]:[BİS 16.1.1]]="Geliştirilmekte")*1 + (Tablo6125[[#This Row],[BİS 13.1.1]:[BİS 16.1.1]]="Hayır")*0)/ (COUNTIF(Tablo6125[[#This Row],[BİS 13.1.1]:[BİS 16.1.1]],"&lt;&gt;")*2)</f>
        <v>1</v>
      </c>
    </row>
    <row r="6" spans="1:6" ht="15" customHeight="1" x14ac:dyDescent="0.25">
      <c r="A6" s="42" t="s">
        <v>127</v>
      </c>
      <c r="B6" s="20"/>
      <c r="C6" s="21" t="s">
        <v>45</v>
      </c>
      <c r="D6" s="21"/>
      <c r="E6" s="21"/>
      <c r="F6" s="77" cm="1">
        <f t="array" ref="F6">SUMPRODUCT((Tablo6125[[#This Row],[BİS 13.1.1]:[BİS 16.1.1]]="Evet")*2 + (Tablo6125[[#This Row],[BİS 13.1.1]:[BİS 16.1.1]]="Geliştirilmekte")*1 + (Tablo6125[[#This Row],[BİS 13.1.1]:[BİS 16.1.1]]="Hayır")*0)/ (COUNTIF(Tablo6125[[#This Row],[BİS 13.1.1]:[BİS 16.1.1]],"&lt;&gt;")*2)</f>
        <v>1</v>
      </c>
    </row>
    <row r="7" spans="1:6" ht="15" customHeight="1" x14ac:dyDescent="0.25">
      <c r="A7" s="42" t="s">
        <v>139</v>
      </c>
      <c r="B7" s="20"/>
      <c r="C7" s="21" t="s">
        <v>45</v>
      </c>
      <c r="D7" s="21"/>
      <c r="E7" s="21"/>
      <c r="F7" s="77" cm="1">
        <f t="array" ref="F7">SUMPRODUCT((Tablo6125[[#This Row],[BİS 13.1.1]:[BİS 16.1.1]]="Evet")*2 + (Tablo6125[[#This Row],[BİS 13.1.1]:[BİS 16.1.1]]="Geliştirilmekte")*1 + (Tablo6125[[#This Row],[BİS 13.1.1]:[BİS 16.1.1]]="Hayır")*0)/ (COUNTIF(Tablo6125[[#This Row],[BİS 13.1.1]:[BİS 16.1.1]],"&lt;&gt;")*2)</f>
        <v>1</v>
      </c>
    </row>
    <row r="8" spans="1:6" ht="15" customHeight="1" x14ac:dyDescent="0.25">
      <c r="A8" s="42" t="s">
        <v>128</v>
      </c>
      <c r="B8" s="20"/>
      <c r="C8" s="21" t="s">
        <v>45</v>
      </c>
      <c r="D8" s="21"/>
      <c r="E8" s="21"/>
      <c r="F8" s="77" cm="1">
        <f t="array" ref="F8">SUMPRODUCT((Tablo6125[[#This Row],[BİS 13.1.1]:[BİS 16.1.1]]="Evet")*2 + (Tablo6125[[#This Row],[BİS 13.1.1]:[BİS 16.1.1]]="Geliştirilmekte")*1 + (Tablo6125[[#This Row],[BİS 13.1.1]:[BİS 16.1.1]]="Hayır")*0)/ (COUNTIF(Tablo6125[[#This Row],[BİS 13.1.1]:[BİS 16.1.1]],"&lt;&gt;")*2)</f>
        <v>1</v>
      </c>
    </row>
    <row r="9" spans="1:6" ht="15" customHeight="1" x14ac:dyDescent="0.25">
      <c r="A9" s="42" t="s">
        <v>129</v>
      </c>
      <c r="B9" s="20"/>
      <c r="C9" s="21" t="s">
        <v>45</v>
      </c>
      <c r="D9" s="21"/>
      <c r="E9" s="21"/>
      <c r="F9" s="77" cm="1">
        <f t="array" ref="F9">SUMPRODUCT((Tablo6125[[#This Row],[BİS 13.1.1]:[BİS 16.1.1]]="Evet")*2 + (Tablo6125[[#This Row],[BİS 13.1.1]:[BİS 16.1.1]]="Geliştirilmekte")*1 + (Tablo6125[[#This Row],[BİS 13.1.1]:[BİS 16.1.1]]="Hayır")*0)/ (COUNTIF(Tablo6125[[#This Row],[BİS 13.1.1]:[BİS 16.1.1]],"&lt;&gt;")*2)</f>
        <v>1</v>
      </c>
    </row>
    <row r="10" spans="1:6" ht="15" customHeight="1" x14ac:dyDescent="0.25">
      <c r="A10" s="42" t="s">
        <v>132</v>
      </c>
      <c r="B10" s="20"/>
      <c r="C10" s="21" t="s">
        <v>45</v>
      </c>
      <c r="D10" s="21"/>
      <c r="E10" s="21"/>
      <c r="F10" s="77" cm="1">
        <f t="array" ref="F10">SUMPRODUCT((Tablo6125[[#This Row],[BİS 13.1.1]:[BİS 16.1.1]]="Evet")*2 + (Tablo6125[[#This Row],[BİS 13.1.1]:[BİS 16.1.1]]="Geliştirilmekte")*1 + (Tablo6125[[#This Row],[BİS 13.1.1]:[BİS 16.1.1]]="Hayır")*0)/ (COUNTIF(Tablo6125[[#This Row],[BİS 13.1.1]:[BİS 16.1.1]],"&lt;&gt;")*2)</f>
        <v>1</v>
      </c>
    </row>
    <row r="11" spans="1:6" ht="15" customHeight="1" x14ac:dyDescent="0.25">
      <c r="A11" s="42" t="s">
        <v>143</v>
      </c>
      <c r="B11" s="20"/>
      <c r="C11" s="21" t="s">
        <v>45</v>
      </c>
      <c r="D11" s="21"/>
      <c r="E11" s="21"/>
      <c r="F11" s="77" cm="1">
        <f t="array" ref="F11">SUMPRODUCT((Tablo6125[[#This Row],[BİS 13.1.1]:[BİS 16.1.1]]="Evet")*2 + (Tablo6125[[#This Row],[BİS 13.1.1]:[BİS 16.1.1]]="Geliştirilmekte")*1 + (Tablo6125[[#This Row],[BİS 13.1.1]:[BİS 16.1.1]]="Hayır")*0)/ (COUNTIF(Tablo6125[[#This Row],[BİS 13.1.1]:[BİS 16.1.1]],"&lt;&gt;")*2)</f>
        <v>1</v>
      </c>
    </row>
    <row r="12" spans="1:6" ht="15" customHeight="1" x14ac:dyDescent="0.25">
      <c r="A12" s="42" t="s">
        <v>160</v>
      </c>
      <c r="B12" s="20"/>
      <c r="C12" s="21" t="s">
        <v>45</v>
      </c>
      <c r="D12" s="21"/>
      <c r="E12" s="21"/>
      <c r="F12" s="77" cm="1">
        <f t="array" ref="F12">SUMPRODUCT((Tablo6125[[#This Row],[BİS 13.1.1]:[BİS 16.1.1]]="Evet")*2 + (Tablo6125[[#This Row],[BİS 13.1.1]:[BİS 16.1.1]]="Geliştirilmekte")*1 + (Tablo6125[[#This Row],[BİS 13.1.1]:[BİS 16.1.1]]="Hayır")*0)/ (COUNTIF(Tablo6125[[#This Row],[BİS 13.1.1]:[BİS 16.1.1]],"&lt;&gt;")*2)</f>
        <v>1</v>
      </c>
    </row>
    <row r="13" spans="1:6" ht="15" customHeight="1" x14ac:dyDescent="0.25">
      <c r="A13" s="42" t="s">
        <v>133</v>
      </c>
      <c r="B13" s="20"/>
      <c r="C13" s="21" t="s">
        <v>45</v>
      </c>
      <c r="D13" s="21"/>
      <c r="E13" s="21"/>
      <c r="F13" s="77" cm="1">
        <f t="array" ref="F13">SUMPRODUCT((Tablo6125[[#This Row],[BİS 13.1.1]:[BİS 16.1.1]]="Evet")*2 + (Tablo6125[[#This Row],[BİS 13.1.1]:[BİS 16.1.1]]="Geliştirilmekte")*1 + (Tablo6125[[#This Row],[BİS 13.1.1]:[BİS 16.1.1]]="Hayır")*0)/ (COUNTIF(Tablo6125[[#This Row],[BİS 13.1.1]:[BİS 16.1.1]],"&lt;&gt;")*2)</f>
        <v>1</v>
      </c>
    </row>
    <row r="14" spans="1:6" ht="15" customHeight="1" x14ac:dyDescent="0.25">
      <c r="A14" s="42" t="s">
        <v>134</v>
      </c>
      <c r="B14" s="20"/>
      <c r="C14" s="21" t="s">
        <v>45</v>
      </c>
      <c r="D14" s="21"/>
      <c r="E14" s="21"/>
      <c r="F14" s="77" cm="1">
        <f t="array" ref="F14">SUMPRODUCT((Tablo6125[[#This Row],[BİS 13.1.1]:[BİS 16.1.1]]="Evet")*2 + (Tablo6125[[#This Row],[BİS 13.1.1]:[BİS 16.1.1]]="Geliştirilmekte")*1 + (Tablo6125[[#This Row],[BİS 13.1.1]:[BİS 16.1.1]]="Hayır")*0)/ (COUNTIF(Tablo6125[[#This Row],[BİS 13.1.1]:[BİS 16.1.1]],"&lt;&gt;")*2)</f>
        <v>1</v>
      </c>
    </row>
    <row r="15" spans="1:6" ht="15" customHeight="1" x14ac:dyDescent="0.25">
      <c r="A15" s="42" t="s">
        <v>136</v>
      </c>
      <c r="B15" s="20"/>
      <c r="C15" s="21" t="s">
        <v>45</v>
      </c>
      <c r="D15" s="21"/>
      <c r="E15" s="21"/>
      <c r="F15" s="77" cm="1">
        <f t="array" ref="F15">SUMPRODUCT((Tablo6125[[#This Row],[BİS 13.1.1]:[BİS 16.1.1]]="Evet")*2 + (Tablo6125[[#This Row],[BİS 13.1.1]:[BİS 16.1.1]]="Geliştirilmekte")*1 + (Tablo6125[[#This Row],[BİS 13.1.1]:[BİS 16.1.1]]="Hayır")*0)/ (COUNTIF(Tablo6125[[#This Row],[BİS 13.1.1]:[BİS 16.1.1]],"&lt;&gt;")*2)</f>
        <v>1</v>
      </c>
    </row>
    <row r="16" spans="1:6" ht="15" customHeight="1" x14ac:dyDescent="0.25">
      <c r="A16" s="42" t="s">
        <v>158</v>
      </c>
      <c r="B16" s="20"/>
      <c r="C16" s="21" t="s">
        <v>45</v>
      </c>
      <c r="D16" s="21"/>
      <c r="E16" s="21"/>
      <c r="F16" s="77" cm="1">
        <f t="array" ref="F16">SUMPRODUCT((Tablo6125[[#This Row],[BİS 13.1.1]:[BİS 16.1.1]]="Evet")*2 + (Tablo6125[[#This Row],[BİS 13.1.1]:[BİS 16.1.1]]="Geliştirilmekte")*1 + (Tablo6125[[#This Row],[BİS 13.1.1]:[BİS 16.1.1]]="Hayır")*0)/ (COUNTIF(Tablo6125[[#This Row],[BİS 13.1.1]:[BİS 16.1.1]],"&lt;&gt;")*2)</f>
        <v>1</v>
      </c>
    </row>
    <row r="17" spans="1:6" ht="15" customHeight="1" x14ac:dyDescent="0.25">
      <c r="A17" s="42" t="s">
        <v>138</v>
      </c>
      <c r="B17" s="20"/>
      <c r="C17" s="21" t="s">
        <v>45</v>
      </c>
      <c r="D17" s="21"/>
      <c r="E17" s="21"/>
      <c r="F17" s="77" cm="1">
        <f t="array" ref="F17">SUMPRODUCT((Tablo6125[[#This Row],[BİS 13.1.1]:[BİS 16.1.1]]="Evet")*2 + (Tablo6125[[#This Row],[BİS 13.1.1]:[BİS 16.1.1]]="Geliştirilmekte")*1 + (Tablo6125[[#This Row],[BİS 13.1.1]:[BİS 16.1.1]]="Hayır")*0)/ (COUNTIF(Tablo6125[[#This Row],[BİS 13.1.1]:[BİS 16.1.1]],"&lt;&gt;")*2)</f>
        <v>1</v>
      </c>
    </row>
    <row r="18" spans="1:6" ht="15" customHeight="1" x14ac:dyDescent="0.25">
      <c r="A18" s="42" t="s">
        <v>146</v>
      </c>
      <c r="B18" s="20"/>
      <c r="C18" s="21" t="s">
        <v>45</v>
      </c>
      <c r="D18" s="21"/>
      <c r="E18" s="21"/>
      <c r="F18" s="77" cm="1">
        <f t="array" ref="F18">SUMPRODUCT((Tablo6125[[#This Row],[BİS 13.1.1]:[BİS 16.1.1]]="Evet")*2 + (Tablo6125[[#This Row],[BİS 13.1.1]:[BİS 16.1.1]]="Geliştirilmekte")*1 + (Tablo6125[[#This Row],[BİS 13.1.1]:[BİS 16.1.1]]="Hayır")*0)/ (COUNTIF(Tablo6125[[#This Row],[BİS 13.1.1]:[BİS 16.1.1]],"&lt;&gt;")*2)</f>
        <v>1</v>
      </c>
    </row>
    <row r="19" spans="1:6" ht="15" customHeight="1" x14ac:dyDescent="0.25">
      <c r="A19" s="42" t="s">
        <v>141</v>
      </c>
      <c r="B19" s="20"/>
      <c r="C19" s="21" t="s">
        <v>45</v>
      </c>
      <c r="D19" s="21"/>
      <c r="E19" s="21"/>
      <c r="F19" s="77" cm="1">
        <f t="array" ref="F19">SUMPRODUCT((Tablo6125[[#This Row],[BİS 13.1.1]:[BİS 16.1.1]]="Evet")*2 + (Tablo6125[[#This Row],[BİS 13.1.1]:[BİS 16.1.1]]="Geliştirilmekte")*1 + (Tablo6125[[#This Row],[BİS 13.1.1]:[BİS 16.1.1]]="Hayır")*0)/ (COUNTIF(Tablo6125[[#This Row],[BİS 13.1.1]:[BİS 16.1.1]],"&lt;&gt;")*2)</f>
        <v>1</v>
      </c>
    </row>
    <row r="20" spans="1:6" ht="15" customHeight="1" x14ac:dyDescent="0.25">
      <c r="A20" s="42" t="s">
        <v>159</v>
      </c>
      <c r="B20" s="20"/>
      <c r="C20" s="21" t="s">
        <v>45</v>
      </c>
      <c r="D20" s="21"/>
      <c r="E20" s="21"/>
      <c r="F20" s="77" cm="1">
        <f t="array" ref="F20">SUMPRODUCT((Tablo6125[[#This Row],[BİS 13.1.1]:[BİS 16.1.1]]="Evet")*2 + (Tablo6125[[#This Row],[BİS 13.1.1]:[BİS 16.1.1]]="Geliştirilmekte")*1 + (Tablo6125[[#This Row],[BİS 13.1.1]:[BİS 16.1.1]]="Hayır")*0)/ (COUNTIF(Tablo6125[[#This Row],[BİS 13.1.1]:[BİS 16.1.1]],"&lt;&gt;")*2)</f>
        <v>1</v>
      </c>
    </row>
    <row r="21" spans="1:6" ht="15" customHeight="1" x14ac:dyDescent="0.25">
      <c r="A21" s="42" t="s">
        <v>145</v>
      </c>
      <c r="B21" s="20"/>
      <c r="C21" s="21" t="s">
        <v>45</v>
      </c>
      <c r="D21" s="21"/>
      <c r="E21" s="21"/>
      <c r="F21" s="77" cm="1">
        <f t="array" ref="F21">SUMPRODUCT((Tablo6125[[#This Row],[BİS 13.1.1]:[BİS 16.1.1]]="Evet")*2 + (Tablo6125[[#This Row],[BİS 13.1.1]:[BİS 16.1.1]]="Geliştirilmekte")*1 + (Tablo6125[[#This Row],[BİS 13.1.1]:[BİS 16.1.1]]="Hayır")*0)/ (COUNTIF(Tablo6125[[#This Row],[BİS 13.1.1]:[BİS 16.1.1]],"&lt;&gt;")*2)</f>
        <v>1</v>
      </c>
    </row>
    <row r="22" spans="1:6" ht="15" customHeight="1" x14ac:dyDescent="0.25">
      <c r="A22" s="42" t="s">
        <v>135</v>
      </c>
      <c r="B22" s="20"/>
      <c r="C22" s="21" t="s">
        <v>45</v>
      </c>
      <c r="D22" s="21"/>
      <c r="E22" s="21"/>
      <c r="F22" s="77" cm="1">
        <f t="array" ref="F22">SUMPRODUCT((Tablo6125[[#This Row],[BİS 13.1.1]:[BİS 16.1.1]]="Evet")*2 + (Tablo6125[[#This Row],[BİS 13.1.1]:[BİS 16.1.1]]="Geliştirilmekte")*1 + (Tablo6125[[#This Row],[BİS 13.1.1]:[BİS 16.1.1]]="Hayır")*0)/ (COUNTIF(Tablo6125[[#This Row],[BİS 13.1.1]:[BİS 16.1.1]],"&lt;&gt;")*2)</f>
        <v>1</v>
      </c>
    </row>
    <row r="23" spans="1:6" ht="15" customHeight="1" x14ac:dyDescent="0.25">
      <c r="A23" s="42" t="s">
        <v>147</v>
      </c>
      <c r="B23" s="20"/>
      <c r="C23" s="21" t="s">
        <v>45</v>
      </c>
      <c r="D23" s="21"/>
      <c r="E23" s="21"/>
      <c r="F23" s="77" cm="1">
        <f t="array" ref="F23">SUMPRODUCT((Tablo6125[[#This Row],[BİS 13.1.1]:[BİS 16.1.1]]="Evet")*2 + (Tablo6125[[#This Row],[BİS 13.1.1]:[BİS 16.1.1]]="Geliştirilmekte")*1 + (Tablo6125[[#This Row],[BİS 13.1.1]:[BİS 16.1.1]]="Hayır")*0)/ (COUNTIF(Tablo6125[[#This Row],[BİS 13.1.1]:[BİS 16.1.1]],"&lt;&gt;")*2)</f>
        <v>1</v>
      </c>
    </row>
    <row r="24" spans="1:6" ht="15" customHeight="1" x14ac:dyDescent="0.25">
      <c r="A24" s="42" t="s">
        <v>124</v>
      </c>
      <c r="B24" s="20"/>
      <c r="C24" s="21" t="s">
        <v>45</v>
      </c>
      <c r="D24" s="21"/>
      <c r="E24" s="21"/>
      <c r="F24" s="77" cm="1">
        <f t="array" ref="F24">SUMPRODUCT((Tablo6125[[#This Row],[BİS 13.1.1]:[BİS 16.1.1]]="Evet")*2 + (Tablo6125[[#This Row],[BİS 13.1.1]:[BİS 16.1.1]]="Geliştirilmekte")*1 + (Tablo6125[[#This Row],[BİS 13.1.1]:[BİS 16.1.1]]="Hayır")*0)/ (COUNTIF(Tablo6125[[#This Row],[BİS 13.1.1]:[BİS 16.1.1]],"&lt;&gt;")*2)</f>
        <v>1</v>
      </c>
    </row>
    <row r="25" spans="1:6" ht="15" customHeight="1" x14ac:dyDescent="0.25">
      <c r="A25" s="42" t="s">
        <v>126</v>
      </c>
      <c r="B25" s="20"/>
      <c r="C25" s="21" t="s">
        <v>45</v>
      </c>
      <c r="D25" s="21"/>
      <c r="E25" s="21"/>
      <c r="F25" s="77" cm="1">
        <f t="array" ref="F25">SUMPRODUCT((Tablo6125[[#This Row],[BİS 13.1.1]:[BİS 16.1.1]]="Evet")*2 + (Tablo6125[[#This Row],[BİS 13.1.1]:[BİS 16.1.1]]="Geliştirilmekte")*1 + (Tablo6125[[#This Row],[BİS 13.1.1]:[BİS 16.1.1]]="Hayır")*0)/ (COUNTIF(Tablo6125[[#This Row],[BİS 13.1.1]:[BİS 16.1.1]],"&lt;&gt;")*2)</f>
        <v>1</v>
      </c>
    </row>
    <row r="26" spans="1:6" ht="15" customHeight="1" x14ac:dyDescent="0.25">
      <c r="A26" s="42" t="s">
        <v>130</v>
      </c>
      <c r="B26" s="20"/>
      <c r="C26" s="21" t="s">
        <v>45</v>
      </c>
      <c r="D26" s="21"/>
      <c r="E26" s="21"/>
      <c r="F26" s="77" cm="1">
        <f t="array" ref="F26">SUMPRODUCT((Tablo6125[[#This Row],[BİS 13.1.1]:[BİS 16.1.1]]="Evet")*2 + (Tablo6125[[#This Row],[BİS 13.1.1]:[BİS 16.1.1]]="Geliştirilmekte")*1 + (Tablo6125[[#This Row],[BİS 13.1.1]:[BİS 16.1.1]]="Hayır")*0)/ (COUNTIF(Tablo6125[[#This Row],[BİS 13.1.1]:[BİS 16.1.1]],"&lt;&gt;")*2)</f>
        <v>1</v>
      </c>
    </row>
    <row r="27" spans="1:6" ht="15" customHeight="1" x14ac:dyDescent="0.25">
      <c r="A27" s="42" t="s">
        <v>131</v>
      </c>
      <c r="B27" s="20"/>
      <c r="C27" s="21" t="s">
        <v>45</v>
      </c>
      <c r="D27" s="21"/>
      <c r="E27" s="21"/>
      <c r="F27" s="77" cm="1">
        <f t="array" ref="F27">SUMPRODUCT((Tablo6125[[#This Row],[BİS 13.1.1]:[BİS 16.1.1]]="Evet")*2 + (Tablo6125[[#This Row],[BİS 13.1.1]:[BİS 16.1.1]]="Geliştirilmekte")*1 + (Tablo6125[[#This Row],[BİS 13.1.1]:[BİS 16.1.1]]="Hayır")*0)/ (COUNTIF(Tablo6125[[#This Row],[BİS 13.1.1]:[BİS 16.1.1]],"&lt;&gt;")*2)</f>
        <v>1</v>
      </c>
    </row>
    <row r="28" spans="1:6" ht="15" customHeight="1" x14ac:dyDescent="0.25">
      <c r="A28" s="42" t="s">
        <v>140</v>
      </c>
      <c r="B28" s="20"/>
      <c r="C28" s="21" t="s">
        <v>45</v>
      </c>
      <c r="D28" s="21"/>
      <c r="E28" s="21"/>
      <c r="F28" s="77" cm="1">
        <f t="array" ref="F28">SUMPRODUCT((Tablo6125[[#This Row],[BİS 13.1.1]:[BİS 16.1.1]]="Evet")*2 + (Tablo6125[[#This Row],[BİS 13.1.1]:[BİS 16.1.1]]="Geliştirilmekte")*1 + (Tablo6125[[#This Row],[BİS 13.1.1]:[BİS 16.1.1]]="Hayır")*0)/ (COUNTIF(Tablo6125[[#This Row],[BİS 13.1.1]:[BİS 16.1.1]],"&lt;&gt;")*2)</f>
        <v>1</v>
      </c>
    </row>
    <row r="29" spans="1:6" ht="15" customHeight="1" x14ac:dyDescent="0.25">
      <c r="A29" s="42" t="s">
        <v>142</v>
      </c>
      <c r="B29" s="20"/>
      <c r="C29" s="21" t="s">
        <v>45</v>
      </c>
      <c r="D29" s="21"/>
      <c r="E29" s="21"/>
      <c r="F29" s="77" cm="1">
        <f t="array" ref="F29">SUMPRODUCT((Tablo6125[[#This Row],[BİS 13.1.1]:[BİS 16.1.1]]="Evet")*2 + (Tablo6125[[#This Row],[BİS 13.1.1]:[BİS 16.1.1]]="Geliştirilmekte")*1 + (Tablo6125[[#This Row],[BİS 13.1.1]:[BİS 16.1.1]]="Hayır")*0)/ (COUNTIF(Tablo6125[[#This Row],[BİS 13.1.1]:[BİS 16.1.1]],"&lt;&gt;")*2)</f>
        <v>1</v>
      </c>
    </row>
    <row r="30" spans="1:6" ht="15" customHeight="1" x14ac:dyDescent="0.25">
      <c r="A30" s="42" t="s">
        <v>144</v>
      </c>
      <c r="B30" s="20"/>
      <c r="C30" s="21" t="s">
        <v>45</v>
      </c>
      <c r="D30" s="21"/>
      <c r="E30" s="21"/>
      <c r="F30" s="77" cm="1">
        <f t="array" ref="F30">SUMPRODUCT((Tablo6125[[#This Row],[BİS 13.1.1]:[BİS 16.1.1]]="Evet")*2 + (Tablo6125[[#This Row],[BİS 13.1.1]:[BİS 16.1.1]]="Geliştirilmekte")*1 + (Tablo6125[[#This Row],[BİS 13.1.1]:[BİS 16.1.1]]="Hayır")*0)/ (COUNTIF(Tablo6125[[#This Row],[BİS 13.1.1]:[BİS 16.1.1]],"&lt;&gt;")*2)</f>
        <v>1</v>
      </c>
    </row>
    <row r="31" spans="1:6" ht="15" customHeight="1" x14ac:dyDescent="0.25">
      <c r="A31" s="42" t="s">
        <v>148</v>
      </c>
      <c r="B31" s="20"/>
      <c r="C31" s="21" t="s">
        <v>45</v>
      </c>
      <c r="D31" s="21"/>
      <c r="E31" s="21"/>
      <c r="F31" s="77" cm="1">
        <f t="array" ref="F31">SUMPRODUCT((Tablo6125[[#This Row],[BİS 13.1.1]:[BİS 16.1.1]]="Evet")*2 + (Tablo6125[[#This Row],[BİS 13.1.1]:[BİS 16.1.1]]="Geliştirilmekte")*1 + (Tablo6125[[#This Row],[BİS 13.1.1]:[BİS 16.1.1]]="Hayır")*0)/ (COUNTIF(Tablo6125[[#This Row],[BİS 13.1.1]:[BİS 16.1.1]],"&lt;&gt;")*2)</f>
        <v>1</v>
      </c>
    </row>
    <row r="32" spans="1:6" ht="15" customHeight="1" x14ac:dyDescent="0.25">
      <c r="A32" s="42" t="s">
        <v>149</v>
      </c>
      <c r="B32" s="20"/>
      <c r="C32" s="21" t="s">
        <v>45</v>
      </c>
      <c r="D32" s="21"/>
      <c r="E32" s="21"/>
      <c r="F32" s="77" cm="1">
        <f t="array" ref="F32">SUMPRODUCT((Tablo6125[[#This Row],[BİS 13.1.1]:[BİS 16.1.1]]="Evet")*2 + (Tablo6125[[#This Row],[BİS 13.1.1]:[BİS 16.1.1]]="Geliştirilmekte")*1 + (Tablo6125[[#This Row],[BİS 13.1.1]:[BİS 16.1.1]]="Hayır")*0)/ (COUNTIF(Tablo6125[[#This Row],[BİS 13.1.1]:[BİS 16.1.1]],"&lt;&gt;")*2)</f>
        <v>1</v>
      </c>
    </row>
    <row r="33" spans="1:6" ht="15" customHeight="1" x14ac:dyDescent="0.25">
      <c r="A33" s="42" t="s">
        <v>101</v>
      </c>
      <c r="B33" s="20"/>
      <c r="C33" s="21" t="s">
        <v>45</v>
      </c>
      <c r="D33" s="22" t="s">
        <v>45</v>
      </c>
      <c r="E33" s="21"/>
      <c r="F33" s="77" cm="1">
        <f t="array" ref="F33">SUMPRODUCT((Tablo6125[[#This Row],[BİS 13.1.1]:[BİS 16.1.1]]="Evet")*2 + (Tablo6125[[#This Row],[BİS 13.1.1]:[BİS 16.1.1]]="Geliştirilmekte")*1 + (Tablo6125[[#This Row],[BİS 13.1.1]:[BİS 16.1.1]]="Hayır")*0)/ (COUNTIF(Tablo6125[[#This Row],[BİS 13.1.1]:[BİS 16.1.1]],"&lt;&gt;")*2)</f>
        <v>1</v>
      </c>
    </row>
    <row r="34" spans="1:6" ht="15" customHeight="1" x14ac:dyDescent="0.25">
      <c r="A34" s="43" t="s">
        <v>111</v>
      </c>
      <c r="B34" s="20"/>
      <c r="C34" s="21" t="s">
        <v>45</v>
      </c>
      <c r="D34" s="21"/>
      <c r="E34" s="21" t="s">
        <v>45</v>
      </c>
      <c r="F34" s="77" cm="1">
        <f t="array" ref="F34">SUMPRODUCT((Tablo6125[[#This Row],[BİS 13.1.1]:[BİS 16.1.1]]="Evet")*2 + (Tablo6125[[#This Row],[BİS 13.1.1]:[BİS 16.1.1]]="Geliştirilmekte")*1 + (Tablo6125[[#This Row],[BİS 13.1.1]:[BİS 16.1.1]]="Hayır")*0)/ (COUNTIF(Tablo6125[[#This Row],[BİS 13.1.1]:[BİS 16.1.1]],"&lt;&gt;")*2)</f>
        <v>1</v>
      </c>
    </row>
    <row r="35" spans="1:6" ht="15" customHeight="1" x14ac:dyDescent="0.25">
      <c r="A35" s="42" t="s">
        <v>154</v>
      </c>
      <c r="B35" s="20"/>
      <c r="C35" s="21" t="s">
        <v>45</v>
      </c>
      <c r="D35" s="21"/>
      <c r="E35" s="21"/>
      <c r="F35" s="77" cm="1">
        <f t="array" ref="F35">SUMPRODUCT((Tablo6125[[#This Row],[BİS 13.1.1]:[BİS 16.1.1]]="Evet")*2 + (Tablo6125[[#This Row],[BİS 13.1.1]:[BİS 16.1.1]]="Geliştirilmekte")*1 + (Tablo6125[[#This Row],[BİS 13.1.1]:[BİS 16.1.1]]="Hayır")*0)/ (COUNTIF(Tablo6125[[#This Row],[BİS 13.1.1]:[BİS 16.1.1]],"&lt;&gt;")*2)</f>
        <v>1</v>
      </c>
    </row>
    <row r="36" spans="1:6" ht="15" customHeight="1" x14ac:dyDescent="0.25">
      <c r="A36" s="44" t="s">
        <v>155</v>
      </c>
      <c r="B36" s="20"/>
      <c r="C36" s="21" t="s">
        <v>45</v>
      </c>
      <c r="D36" s="21"/>
      <c r="E36" s="21"/>
      <c r="F36" s="77" cm="1">
        <f t="array" ref="F36">SUMPRODUCT((Tablo6125[[#This Row],[BİS 13.1.1]:[BİS 16.1.1]]="Evet")*2 + (Tablo6125[[#This Row],[BİS 13.1.1]:[BİS 16.1.1]]="Geliştirilmekte")*1 + (Tablo6125[[#This Row],[BİS 13.1.1]:[BİS 16.1.1]]="Hayır")*0)/ (COUNTIF(Tablo6125[[#This Row],[BİS 13.1.1]:[BİS 16.1.1]],"&lt;&gt;")*2)</f>
        <v>1</v>
      </c>
    </row>
    <row r="37" spans="1:6" ht="15" customHeight="1" x14ac:dyDescent="0.25">
      <c r="A37" s="42" t="s">
        <v>156</v>
      </c>
      <c r="B37" s="20"/>
      <c r="C37" s="21" t="s">
        <v>45</v>
      </c>
      <c r="D37" s="21"/>
      <c r="E37" s="21"/>
      <c r="F37" s="77" cm="1">
        <f t="array" ref="F37">SUMPRODUCT((Tablo6125[[#This Row],[BİS 13.1.1]:[BİS 16.1.1]]="Evet")*2 + (Tablo6125[[#This Row],[BİS 13.1.1]:[BİS 16.1.1]]="Geliştirilmekte")*1 + (Tablo6125[[#This Row],[BİS 13.1.1]:[BİS 16.1.1]]="Hayır")*0)/ (COUNTIF(Tablo6125[[#This Row],[BİS 13.1.1]:[BİS 16.1.1]],"&lt;&gt;")*2)</f>
        <v>1</v>
      </c>
    </row>
    <row r="38" spans="1:6" ht="15" customHeight="1" x14ac:dyDescent="0.25">
      <c r="A38" s="42" t="s">
        <v>157</v>
      </c>
      <c r="B38" s="20"/>
      <c r="C38" s="21" t="s">
        <v>45</v>
      </c>
      <c r="D38" s="21"/>
      <c r="E38" s="21"/>
      <c r="F38" s="77" cm="1">
        <f t="array" ref="F38">SUMPRODUCT((Tablo6125[[#This Row],[BİS 13.1.1]:[BİS 16.1.1]]="Evet")*2 + (Tablo6125[[#This Row],[BİS 13.1.1]:[BİS 16.1.1]]="Geliştirilmekte")*1 + (Tablo6125[[#This Row],[BİS 13.1.1]:[BİS 16.1.1]]="Hayır")*0)/ (COUNTIF(Tablo6125[[#This Row],[BİS 13.1.1]:[BİS 16.1.1]],"&lt;&gt;")*2)</f>
        <v>1</v>
      </c>
    </row>
    <row r="39" spans="1:6" ht="15" customHeight="1" x14ac:dyDescent="0.25">
      <c r="A39" s="44" t="s">
        <v>98</v>
      </c>
      <c r="B39" s="20"/>
      <c r="C39" s="21" t="s">
        <v>45</v>
      </c>
      <c r="D39" s="21"/>
      <c r="E39" s="21"/>
      <c r="F39" s="77" cm="1">
        <f t="array" ref="F39">SUMPRODUCT((Tablo6125[[#This Row],[BİS 13.1.1]:[BİS 16.1.1]]="Evet")*2 + (Tablo6125[[#This Row],[BİS 13.1.1]:[BİS 16.1.1]]="Geliştirilmekte")*1 + (Tablo6125[[#This Row],[BİS 13.1.1]:[BİS 16.1.1]]="Hayır")*0)/ (COUNTIF(Tablo6125[[#This Row],[BİS 13.1.1]:[BİS 16.1.1]],"&lt;&gt;")*2)</f>
        <v>1</v>
      </c>
    </row>
    <row r="40" spans="1:6" ht="15" customHeight="1" x14ac:dyDescent="0.25">
      <c r="A40" s="42" t="s">
        <v>99</v>
      </c>
      <c r="B40" s="20"/>
      <c r="C40" s="21" t="s">
        <v>45</v>
      </c>
      <c r="D40" s="21"/>
      <c r="E40" s="21"/>
      <c r="F40" s="77" cm="1">
        <f t="array" ref="F40">SUMPRODUCT((Tablo6125[[#This Row],[BİS 13.1.1]:[BİS 16.1.1]]="Evet")*2 + (Tablo6125[[#This Row],[BİS 13.1.1]:[BİS 16.1.1]]="Geliştirilmekte")*1 + (Tablo6125[[#This Row],[BİS 13.1.1]:[BİS 16.1.1]]="Hayır")*0)/ (COUNTIF(Tablo6125[[#This Row],[BİS 13.1.1]:[BİS 16.1.1]],"&lt;&gt;")*2)</f>
        <v>1</v>
      </c>
    </row>
    <row r="41" spans="1:6" ht="15" customHeight="1" x14ac:dyDescent="0.25">
      <c r="A41" s="42" t="s">
        <v>152</v>
      </c>
      <c r="B41" s="20"/>
      <c r="C41" s="21" t="s">
        <v>45</v>
      </c>
      <c r="D41" s="21"/>
      <c r="E41" s="21"/>
      <c r="F41" s="77" cm="1">
        <f t="array" ref="F41">SUMPRODUCT((Tablo6125[[#This Row],[BİS 13.1.1]:[BİS 16.1.1]]="Evet")*2 + (Tablo6125[[#This Row],[BİS 13.1.1]:[BİS 16.1.1]]="Geliştirilmekte")*1 + (Tablo6125[[#This Row],[BİS 13.1.1]:[BİS 16.1.1]]="Hayır")*0)/ (COUNTIF(Tablo6125[[#This Row],[BİS 13.1.1]:[BİS 16.1.1]],"&lt;&gt;")*2)</f>
        <v>1</v>
      </c>
    </row>
    <row r="42" spans="1:6" ht="15" customHeight="1" x14ac:dyDescent="0.25">
      <c r="A42" s="42" t="s">
        <v>125</v>
      </c>
      <c r="B42" s="20"/>
      <c r="C42" s="21" t="s">
        <v>45</v>
      </c>
      <c r="D42" s="21"/>
      <c r="E42" s="21"/>
      <c r="F42" s="77" cm="1">
        <f t="array" ref="F42">SUMPRODUCT((Tablo6125[[#This Row],[BİS 13.1.1]:[BİS 16.1.1]]="Evet")*2 + (Tablo6125[[#This Row],[BİS 13.1.1]:[BİS 16.1.1]]="Geliştirilmekte")*1 + (Tablo6125[[#This Row],[BİS 13.1.1]:[BİS 16.1.1]]="Hayır")*0)/ (COUNTIF(Tablo6125[[#This Row],[BİS 13.1.1]:[BİS 16.1.1]],"&lt;&gt;")*2)</f>
        <v>1</v>
      </c>
    </row>
    <row r="43" spans="1:6" ht="15" customHeight="1" x14ac:dyDescent="0.25">
      <c r="A43" s="42" t="s">
        <v>153</v>
      </c>
      <c r="B43" s="20"/>
      <c r="C43" s="21" t="s">
        <v>45</v>
      </c>
      <c r="D43" s="21"/>
      <c r="E43" s="21"/>
      <c r="F43" s="77" cm="1">
        <f t="array" ref="F43">SUMPRODUCT((Tablo6125[[#This Row],[BİS 13.1.1]:[BİS 16.1.1]]="Evet")*2 + (Tablo6125[[#This Row],[BİS 13.1.1]:[BİS 16.1.1]]="Geliştirilmekte")*1 + (Tablo6125[[#This Row],[BİS 13.1.1]:[BİS 16.1.1]]="Hayır")*0)/ (COUNTIF(Tablo6125[[#This Row],[BİS 13.1.1]:[BİS 16.1.1]],"&lt;&gt;")*2)</f>
        <v>1</v>
      </c>
    </row>
    <row r="44" spans="1:6" ht="15" customHeight="1" x14ac:dyDescent="0.25">
      <c r="A44" s="42" t="s">
        <v>150</v>
      </c>
      <c r="B44" s="20"/>
      <c r="C44" s="21" t="s">
        <v>45</v>
      </c>
      <c r="D44" s="21"/>
      <c r="E44" s="21"/>
      <c r="F44" s="77" cm="1">
        <f t="array" ref="F44">SUMPRODUCT((Tablo6125[[#This Row],[BİS 13.1.1]:[BİS 16.1.1]]="Evet")*2 + (Tablo6125[[#This Row],[BİS 13.1.1]:[BİS 16.1.1]]="Geliştirilmekte")*1 + (Tablo6125[[#This Row],[BİS 13.1.1]:[BİS 16.1.1]]="Hayır")*0)/ (COUNTIF(Tablo6125[[#This Row],[BİS 13.1.1]:[BİS 16.1.1]],"&lt;&gt;")*2)</f>
        <v>1</v>
      </c>
    </row>
    <row r="45" spans="1:6" ht="15" customHeight="1" x14ac:dyDescent="0.25">
      <c r="A45" s="42" t="s">
        <v>151</v>
      </c>
      <c r="B45" s="20"/>
      <c r="C45" s="21" t="s">
        <v>45</v>
      </c>
      <c r="D45" s="21"/>
      <c r="E45" s="21"/>
      <c r="F45" s="77" cm="1">
        <f t="array" ref="F45">SUMPRODUCT((Tablo6125[[#This Row],[BİS 13.1.1]:[BİS 16.1.1]]="Evet")*2 + (Tablo6125[[#This Row],[BİS 13.1.1]:[BİS 16.1.1]]="Geliştirilmekte")*1 + (Tablo6125[[#This Row],[BİS 13.1.1]:[BİS 16.1.1]]="Hayır")*0)/ (COUNTIF(Tablo6125[[#This Row],[BİS 13.1.1]:[BİS 16.1.1]],"&lt;&gt;")*2)</f>
        <v>1</v>
      </c>
    </row>
    <row r="46" spans="1:6" ht="15" customHeight="1" x14ac:dyDescent="0.25">
      <c r="A46" s="42" t="s">
        <v>100</v>
      </c>
      <c r="B46" s="20"/>
      <c r="C46" s="20"/>
      <c r="D46" s="20"/>
      <c r="E46" s="20"/>
      <c r="F46" s="77"/>
    </row>
  </sheetData>
  <mergeCells count="2">
    <mergeCell ref="A1:F1"/>
    <mergeCell ref="A2:A3"/>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93E1E-E04A-4B2E-A695-691F124A6042}">
  <sheetPr>
    <tabColor theme="6" tint="-0.249977111117893"/>
  </sheetPr>
  <dimension ref="A1:H46"/>
  <sheetViews>
    <sheetView zoomScaleNormal="100" workbookViewId="0">
      <selection activeCell="D51" sqref="D51"/>
    </sheetView>
  </sheetViews>
  <sheetFormatPr defaultRowHeight="15" x14ac:dyDescent="0.25"/>
  <cols>
    <col min="1" max="1" width="52.85546875" style="2" customWidth="1"/>
    <col min="2" max="3" width="20.5703125" bestFit="1" customWidth="1"/>
    <col min="4" max="4" width="10.7109375" customWidth="1"/>
    <col min="5" max="5" width="17.42578125" customWidth="1"/>
    <col min="6" max="6" width="10.7109375" customWidth="1"/>
    <col min="7" max="7" width="13.140625" bestFit="1" customWidth="1"/>
    <col min="8" max="8" width="17" customWidth="1"/>
  </cols>
  <sheetData>
    <row r="1" spans="1:8" ht="26.1" customHeight="1" x14ac:dyDescent="0.4">
      <c r="A1" s="96" t="s">
        <v>163</v>
      </c>
      <c r="B1" s="96"/>
      <c r="C1" s="96"/>
      <c r="D1" s="96"/>
      <c r="E1" s="96"/>
      <c r="F1" s="96"/>
      <c r="G1" s="96"/>
      <c r="H1" s="96"/>
    </row>
    <row r="2" spans="1:8" s="1" customFormat="1" x14ac:dyDescent="0.25">
      <c r="A2" s="94" t="s">
        <v>119</v>
      </c>
      <c r="B2" s="4" t="s">
        <v>39</v>
      </c>
      <c r="C2" s="4" t="s">
        <v>40</v>
      </c>
      <c r="D2" s="4" t="s">
        <v>41</v>
      </c>
      <c r="E2" s="4" t="s">
        <v>42</v>
      </c>
      <c r="F2" s="4" t="s">
        <v>43</v>
      </c>
      <c r="G2" s="4" t="s">
        <v>44</v>
      </c>
      <c r="H2" s="4" t="s">
        <v>122</v>
      </c>
    </row>
    <row r="3" spans="1:8" s="1" customFormat="1" ht="177" customHeight="1" x14ac:dyDescent="0.25">
      <c r="A3" s="95"/>
      <c r="B3" s="6" t="s">
        <v>92</v>
      </c>
      <c r="C3" s="7" t="s">
        <v>93</v>
      </c>
      <c r="D3" s="6" t="s">
        <v>94</v>
      </c>
      <c r="E3" s="6" t="s">
        <v>95</v>
      </c>
      <c r="F3" s="6" t="s">
        <v>96</v>
      </c>
      <c r="G3" s="6" t="s">
        <v>97</v>
      </c>
      <c r="H3" s="8"/>
    </row>
    <row r="4" spans="1:8" s="3" customFormat="1" ht="72" customHeight="1" x14ac:dyDescent="0.25">
      <c r="A4" s="9" t="s">
        <v>118</v>
      </c>
      <c r="B4" s="10" t="s">
        <v>113</v>
      </c>
      <c r="C4" s="10" t="s">
        <v>114</v>
      </c>
      <c r="D4" s="10" t="s">
        <v>115</v>
      </c>
      <c r="E4" s="10" t="s">
        <v>105</v>
      </c>
      <c r="F4" s="10" t="s">
        <v>116</v>
      </c>
      <c r="G4" s="10" t="s">
        <v>115</v>
      </c>
      <c r="H4" s="11"/>
    </row>
    <row r="5" spans="1:8" ht="15" customHeight="1" x14ac:dyDescent="0.25">
      <c r="A5" s="12" t="s">
        <v>137</v>
      </c>
      <c r="B5" s="13"/>
      <c r="C5" s="13"/>
      <c r="D5" s="13"/>
      <c r="E5" s="13" t="s">
        <v>45</v>
      </c>
      <c r="F5" s="13"/>
      <c r="G5" s="13"/>
      <c r="H5" s="14" cm="1">
        <f t="array" ref="H5">SUMPRODUCT((Tablo713616[[#This Row],[İS 17.1.1]:[İS 18.2.1]]="Evet")*2 + (Tablo713616[[#This Row],[İS 17.1.1]:[İS 18.2.1]]="Geliştirilmekte")*1 + (Tablo713616[[#This Row],[İS 17.1.1]:[İS 18.2.1]]="Hayır")*0) / (COUNTIF(Tablo713616[[#This Row],[İS 17.1.1]:[İS 18.2.1]],"&lt;&gt;")*2)</f>
        <v>1</v>
      </c>
    </row>
    <row r="6" spans="1:8" ht="15" customHeight="1" x14ac:dyDescent="0.25">
      <c r="A6" s="12" t="s">
        <v>127</v>
      </c>
      <c r="B6" s="13"/>
      <c r="C6" s="13"/>
      <c r="D6" s="13"/>
      <c r="E6" s="13" t="s">
        <v>45</v>
      </c>
      <c r="F6" s="13"/>
      <c r="G6" s="13"/>
      <c r="H6" s="14" cm="1">
        <f t="array" ref="H6">SUMPRODUCT((Tablo713616[[#This Row],[İS 17.1.1]:[İS 18.2.1]]="Evet")*2 + (Tablo713616[[#This Row],[İS 17.1.1]:[İS 18.2.1]]="Geliştirilmekte")*1 + (Tablo713616[[#This Row],[İS 17.1.1]:[İS 18.2.1]]="Hayır")*0) / (COUNTIF(Tablo713616[[#This Row],[İS 17.1.1]:[İS 18.2.1]],"&lt;&gt;")*2)</f>
        <v>1</v>
      </c>
    </row>
    <row r="7" spans="1:8" ht="15" customHeight="1" x14ac:dyDescent="0.25">
      <c r="A7" s="12" t="s">
        <v>139</v>
      </c>
      <c r="B7" s="13"/>
      <c r="C7" s="13"/>
      <c r="D7" s="13"/>
      <c r="E7" s="13" t="s">
        <v>45</v>
      </c>
      <c r="F7" s="13"/>
      <c r="G7" s="13"/>
      <c r="H7" s="14" cm="1">
        <f t="array" ref="H7">SUMPRODUCT((Tablo713616[[#This Row],[İS 17.1.1]:[İS 18.2.1]]="Evet")*2 + (Tablo713616[[#This Row],[İS 17.1.1]:[İS 18.2.1]]="Geliştirilmekte")*1 + (Tablo713616[[#This Row],[İS 17.1.1]:[İS 18.2.1]]="Hayır")*0) / (COUNTIF(Tablo713616[[#This Row],[İS 17.1.1]:[İS 18.2.1]],"&lt;&gt;")*2)</f>
        <v>1</v>
      </c>
    </row>
    <row r="8" spans="1:8" ht="15" customHeight="1" x14ac:dyDescent="0.25">
      <c r="A8" s="12" t="s">
        <v>128</v>
      </c>
      <c r="B8" s="13"/>
      <c r="C8" s="13"/>
      <c r="D8" s="13"/>
      <c r="E8" s="13" t="s">
        <v>45</v>
      </c>
      <c r="F8" s="13"/>
      <c r="G8" s="13"/>
      <c r="H8" s="14" cm="1">
        <f t="array" ref="H8">SUMPRODUCT((Tablo713616[[#This Row],[İS 17.1.1]:[İS 18.2.1]]="Evet")*2 + (Tablo713616[[#This Row],[İS 17.1.1]:[İS 18.2.1]]="Geliştirilmekte")*1 + (Tablo713616[[#This Row],[İS 17.1.1]:[İS 18.2.1]]="Hayır")*0) / (COUNTIF(Tablo713616[[#This Row],[İS 17.1.1]:[İS 18.2.1]],"&lt;&gt;")*2)</f>
        <v>1</v>
      </c>
    </row>
    <row r="9" spans="1:8" ht="15" customHeight="1" x14ac:dyDescent="0.25">
      <c r="A9" s="12" t="s">
        <v>129</v>
      </c>
      <c r="B9" s="13"/>
      <c r="C9" s="13"/>
      <c r="D9" s="13"/>
      <c r="E9" s="13" t="s">
        <v>45</v>
      </c>
      <c r="F9" s="13"/>
      <c r="G9" s="13"/>
      <c r="H9" s="14" cm="1">
        <f t="array" ref="H9">SUMPRODUCT((Tablo713616[[#This Row],[İS 17.1.1]:[İS 18.2.1]]="Evet")*2 + (Tablo713616[[#This Row],[İS 17.1.1]:[İS 18.2.1]]="Geliştirilmekte")*1 + (Tablo713616[[#This Row],[İS 17.1.1]:[İS 18.2.1]]="Hayır")*0) / (COUNTIF(Tablo713616[[#This Row],[İS 17.1.1]:[İS 18.2.1]],"&lt;&gt;")*2)</f>
        <v>1</v>
      </c>
    </row>
    <row r="10" spans="1:8" ht="15" customHeight="1" x14ac:dyDescent="0.25">
      <c r="A10" s="12" t="s">
        <v>132</v>
      </c>
      <c r="B10" s="13"/>
      <c r="C10" s="13"/>
      <c r="D10" s="13"/>
      <c r="E10" s="13" t="s">
        <v>45</v>
      </c>
      <c r="F10" s="13"/>
      <c r="G10" s="13"/>
      <c r="H10" s="14" cm="1">
        <f t="array" ref="H10">SUMPRODUCT((Tablo713616[[#This Row],[İS 17.1.1]:[İS 18.2.1]]="Evet")*2 + (Tablo713616[[#This Row],[İS 17.1.1]:[İS 18.2.1]]="Geliştirilmekte")*1 + (Tablo713616[[#This Row],[İS 17.1.1]:[İS 18.2.1]]="Hayır")*0) / (COUNTIF(Tablo713616[[#This Row],[İS 17.1.1]:[İS 18.2.1]],"&lt;&gt;")*2)</f>
        <v>1</v>
      </c>
    </row>
    <row r="11" spans="1:8" ht="15" customHeight="1" x14ac:dyDescent="0.25">
      <c r="A11" s="12" t="s">
        <v>143</v>
      </c>
      <c r="B11" s="13"/>
      <c r="C11" s="13"/>
      <c r="D11" s="13"/>
      <c r="E11" s="13" t="s">
        <v>45</v>
      </c>
      <c r="F11" s="13"/>
      <c r="G11" s="13"/>
      <c r="H11" s="14" cm="1">
        <f t="array" ref="H11">SUMPRODUCT((Tablo713616[[#This Row],[İS 17.1.1]:[İS 18.2.1]]="Evet")*2 + (Tablo713616[[#This Row],[İS 17.1.1]:[İS 18.2.1]]="Geliştirilmekte")*1 + (Tablo713616[[#This Row],[İS 17.1.1]:[İS 18.2.1]]="Hayır")*0) / (COUNTIF(Tablo713616[[#This Row],[İS 17.1.1]:[İS 18.2.1]],"&lt;&gt;")*2)</f>
        <v>1</v>
      </c>
    </row>
    <row r="12" spans="1:8" ht="15" customHeight="1" x14ac:dyDescent="0.25">
      <c r="A12" s="12" t="s">
        <v>160</v>
      </c>
      <c r="B12" s="13"/>
      <c r="C12" s="13"/>
      <c r="D12" s="13"/>
      <c r="E12" s="13" t="s">
        <v>45</v>
      </c>
      <c r="F12" s="13"/>
      <c r="G12" s="13"/>
      <c r="H12" s="14" cm="1">
        <f t="array" ref="H12">SUMPRODUCT((Tablo713616[[#This Row],[İS 17.1.1]:[İS 18.2.1]]="Evet")*2 + (Tablo713616[[#This Row],[İS 17.1.1]:[İS 18.2.1]]="Geliştirilmekte")*1 + (Tablo713616[[#This Row],[İS 17.1.1]:[İS 18.2.1]]="Hayır")*0) / (COUNTIF(Tablo713616[[#This Row],[İS 17.1.1]:[İS 18.2.1]],"&lt;&gt;")*2)</f>
        <v>1</v>
      </c>
    </row>
    <row r="13" spans="1:8" ht="15" customHeight="1" x14ac:dyDescent="0.25">
      <c r="A13" s="12" t="s">
        <v>133</v>
      </c>
      <c r="B13" s="13"/>
      <c r="C13" s="13"/>
      <c r="D13" s="13"/>
      <c r="E13" s="13" t="s">
        <v>45</v>
      </c>
      <c r="F13" s="13"/>
      <c r="G13" s="13"/>
      <c r="H13" s="14" cm="1">
        <f t="array" ref="H13">SUMPRODUCT((Tablo713616[[#This Row],[İS 17.1.1]:[İS 18.2.1]]="Evet")*2 + (Tablo713616[[#This Row],[İS 17.1.1]:[İS 18.2.1]]="Geliştirilmekte")*1 + (Tablo713616[[#This Row],[İS 17.1.1]:[İS 18.2.1]]="Hayır")*0) / (COUNTIF(Tablo713616[[#This Row],[İS 17.1.1]:[İS 18.2.1]],"&lt;&gt;")*2)</f>
        <v>1</v>
      </c>
    </row>
    <row r="14" spans="1:8" ht="15" customHeight="1" x14ac:dyDescent="0.25">
      <c r="A14" s="12" t="s">
        <v>134</v>
      </c>
      <c r="B14" s="13"/>
      <c r="C14" s="13"/>
      <c r="D14" s="13"/>
      <c r="E14" s="13" t="s">
        <v>45</v>
      </c>
      <c r="F14" s="13"/>
      <c r="G14" s="13"/>
      <c r="H14" s="14" cm="1">
        <f t="array" ref="H14">SUMPRODUCT((Tablo713616[[#This Row],[İS 17.1.1]:[İS 18.2.1]]="Evet")*2 + (Tablo713616[[#This Row],[İS 17.1.1]:[İS 18.2.1]]="Geliştirilmekte")*1 + (Tablo713616[[#This Row],[İS 17.1.1]:[İS 18.2.1]]="Hayır")*0) / (COUNTIF(Tablo713616[[#This Row],[İS 17.1.1]:[İS 18.2.1]],"&lt;&gt;")*2)</f>
        <v>1</v>
      </c>
    </row>
    <row r="15" spans="1:8" ht="15" customHeight="1" x14ac:dyDescent="0.25">
      <c r="A15" s="12" t="s">
        <v>136</v>
      </c>
      <c r="B15" s="13"/>
      <c r="C15" s="13"/>
      <c r="D15" s="13"/>
      <c r="E15" s="13" t="s">
        <v>45</v>
      </c>
      <c r="F15" s="13"/>
      <c r="G15" s="13"/>
      <c r="H15" s="14" cm="1">
        <f t="array" ref="H15">SUMPRODUCT((Tablo713616[[#This Row],[İS 17.1.1]:[İS 18.2.1]]="Evet")*2 + (Tablo713616[[#This Row],[İS 17.1.1]:[İS 18.2.1]]="Geliştirilmekte")*1 + (Tablo713616[[#This Row],[İS 17.1.1]:[İS 18.2.1]]="Hayır")*0) / (COUNTIF(Tablo713616[[#This Row],[İS 17.1.1]:[İS 18.2.1]],"&lt;&gt;")*2)</f>
        <v>1</v>
      </c>
    </row>
    <row r="16" spans="1:8" ht="15" customHeight="1" x14ac:dyDescent="0.25">
      <c r="A16" s="12" t="s">
        <v>158</v>
      </c>
      <c r="B16" s="13"/>
      <c r="C16" s="13"/>
      <c r="D16" s="13"/>
      <c r="E16" s="13" t="s">
        <v>45</v>
      </c>
      <c r="F16" s="13"/>
      <c r="G16" s="13"/>
      <c r="H16" s="14" cm="1">
        <f t="array" ref="H16">SUMPRODUCT((Tablo713616[[#This Row],[İS 17.1.1]:[İS 18.2.1]]="Evet")*2 + (Tablo713616[[#This Row],[İS 17.1.1]:[İS 18.2.1]]="Geliştirilmekte")*1 + (Tablo713616[[#This Row],[İS 17.1.1]:[İS 18.2.1]]="Hayır")*0) / (COUNTIF(Tablo713616[[#This Row],[İS 17.1.1]:[İS 18.2.1]],"&lt;&gt;")*2)</f>
        <v>1</v>
      </c>
    </row>
    <row r="17" spans="1:8" ht="15" customHeight="1" x14ac:dyDescent="0.25">
      <c r="A17" s="12" t="s">
        <v>138</v>
      </c>
      <c r="B17" s="13"/>
      <c r="C17" s="13"/>
      <c r="D17" s="13"/>
      <c r="E17" s="13" t="s">
        <v>45</v>
      </c>
      <c r="F17" s="13"/>
      <c r="G17" s="13"/>
      <c r="H17" s="14" cm="1">
        <f t="array" ref="H17">SUMPRODUCT((Tablo713616[[#This Row],[İS 17.1.1]:[İS 18.2.1]]="Evet")*2 + (Tablo713616[[#This Row],[İS 17.1.1]:[İS 18.2.1]]="Geliştirilmekte")*1 + (Tablo713616[[#This Row],[İS 17.1.1]:[İS 18.2.1]]="Hayır")*0) / (COUNTIF(Tablo713616[[#This Row],[İS 17.1.1]:[İS 18.2.1]],"&lt;&gt;")*2)</f>
        <v>1</v>
      </c>
    </row>
    <row r="18" spans="1:8" ht="15" customHeight="1" x14ac:dyDescent="0.25">
      <c r="A18" s="12" t="s">
        <v>146</v>
      </c>
      <c r="B18" s="13"/>
      <c r="C18" s="13"/>
      <c r="D18" s="13"/>
      <c r="E18" s="13" t="s">
        <v>45</v>
      </c>
      <c r="F18" s="13"/>
      <c r="G18" s="13"/>
      <c r="H18" s="14" cm="1">
        <f t="array" ref="H18">SUMPRODUCT((Tablo713616[[#This Row],[İS 17.1.1]:[İS 18.2.1]]="Evet")*2 + (Tablo713616[[#This Row],[İS 17.1.1]:[İS 18.2.1]]="Geliştirilmekte")*1 + (Tablo713616[[#This Row],[İS 17.1.1]:[İS 18.2.1]]="Hayır")*0) / (COUNTIF(Tablo713616[[#This Row],[İS 17.1.1]:[İS 18.2.1]],"&lt;&gt;")*2)</f>
        <v>1</v>
      </c>
    </row>
    <row r="19" spans="1:8" ht="15" customHeight="1" x14ac:dyDescent="0.25">
      <c r="A19" s="12" t="s">
        <v>141</v>
      </c>
      <c r="B19" s="13"/>
      <c r="C19" s="13"/>
      <c r="D19" s="13"/>
      <c r="E19" s="13" t="s">
        <v>45</v>
      </c>
      <c r="F19" s="13"/>
      <c r="G19" s="13"/>
      <c r="H19" s="14" cm="1">
        <f t="array" ref="H19">SUMPRODUCT((Tablo713616[[#This Row],[İS 17.1.1]:[İS 18.2.1]]="Evet")*2 + (Tablo713616[[#This Row],[İS 17.1.1]:[İS 18.2.1]]="Geliştirilmekte")*1 + (Tablo713616[[#This Row],[İS 17.1.1]:[İS 18.2.1]]="Hayır")*0) / (COUNTIF(Tablo713616[[#This Row],[İS 17.1.1]:[İS 18.2.1]],"&lt;&gt;")*2)</f>
        <v>1</v>
      </c>
    </row>
    <row r="20" spans="1:8" ht="15" customHeight="1" x14ac:dyDescent="0.25">
      <c r="A20" s="12" t="s">
        <v>159</v>
      </c>
      <c r="B20" s="13"/>
      <c r="C20" s="13"/>
      <c r="D20" s="13"/>
      <c r="E20" s="13" t="s">
        <v>45</v>
      </c>
      <c r="F20" s="13"/>
      <c r="G20" s="13"/>
      <c r="H20" s="14" cm="1">
        <f t="array" ref="H20">SUMPRODUCT((Tablo713616[[#This Row],[İS 17.1.1]:[İS 18.2.1]]="Evet")*2 + (Tablo713616[[#This Row],[İS 17.1.1]:[İS 18.2.1]]="Geliştirilmekte")*1 + (Tablo713616[[#This Row],[İS 17.1.1]:[İS 18.2.1]]="Hayır")*0) / (COUNTIF(Tablo713616[[#This Row],[İS 17.1.1]:[İS 18.2.1]],"&lt;&gt;")*2)</f>
        <v>1</v>
      </c>
    </row>
    <row r="21" spans="1:8" ht="15" customHeight="1" x14ac:dyDescent="0.25">
      <c r="A21" s="12" t="s">
        <v>145</v>
      </c>
      <c r="B21" s="13"/>
      <c r="C21" s="13"/>
      <c r="D21" s="13"/>
      <c r="E21" s="13" t="s">
        <v>45</v>
      </c>
      <c r="F21" s="13"/>
      <c r="G21" s="13"/>
      <c r="H21" s="14" cm="1">
        <f t="array" ref="H21">SUMPRODUCT((Tablo713616[[#This Row],[İS 17.1.1]:[İS 18.2.1]]="Evet")*2 + (Tablo713616[[#This Row],[İS 17.1.1]:[İS 18.2.1]]="Geliştirilmekte")*1 + (Tablo713616[[#This Row],[İS 17.1.1]:[İS 18.2.1]]="Hayır")*0) / (COUNTIF(Tablo713616[[#This Row],[İS 17.1.1]:[İS 18.2.1]],"&lt;&gt;")*2)</f>
        <v>1</v>
      </c>
    </row>
    <row r="22" spans="1:8" ht="15" customHeight="1" x14ac:dyDescent="0.25">
      <c r="A22" s="12" t="s">
        <v>135</v>
      </c>
      <c r="B22" s="13"/>
      <c r="C22" s="13"/>
      <c r="D22" s="13"/>
      <c r="E22" s="13" t="s">
        <v>45</v>
      </c>
      <c r="F22" s="13"/>
      <c r="G22" s="13"/>
      <c r="H22" s="14" cm="1">
        <f t="array" ref="H22">SUMPRODUCT((Tablo713616[[#This Row],[İS 17.1.1]:[İS 18.2.1]]="Evet")*2 + (Tablo713616[[#This Row],[İS 17.1.1]:[İS 18.2.1]]="Geliştirilmekte")*1 + (Tablo713616[[#This Row],[İS 17.1.1]:[İS 18.2.1]]="Hayır")*0) / (COUNTIF(Tablo713616[[#This Row],[İS 17.1.1]:[İS 18.2.1]],"&lt;&gt;")*2)</f>
        <v>1</v>
      </c>
    </row>
    <row r="23" spans="1:8" ht="15" customHeight="1" x14ac:dyDescent="0.25">
      <c r="A23" s="12" t="s">
        <v>147</v>
      </c>
      <c r="B23" s="13"/>
      <c r="C23" s="13"/>
      <c r="D23" s="13"/>
      <c r="E23" s="13" t="s">
        <v>45</v>
      </c>
      <c r="F23" s="13"/>
      <c r="G23" s="13"/>
      <c r="H23" s="14" cm="1">
        <f t="array" ref="H23">SUMPRODUCT((Tablo713616[[#This Row],[İS 17.1.1]:[İS 18.2.1]]="Evet")*2 + (Tablo713616[[#This Row],[İS 17.1.1]:[İS 18.2.1]]="Geliştirilmekte")*1 + (Tablo713616[[#This Row],[İS 17.1.1]:[İS 18.2.1]]="Hayır")*0) / (COUNTIF(Tablo713616[[#This Row],[İS 17.1.1]:[İS 18.2.1]],"&lt;&gt;")*2)</f>
        <v>1</v>
      </c>
    </row>
    <row r="24" spans="1:8" ht="15" customHeight="1" x14ac:dyDescent="0.25">
      <c r="A24" s="12" t="s">
        <v>124</v>
      </c>
      <c r="B24" s="13"/>
      <c r="C24" s="13"/>
      <c r="D24" s="13"/>
      <c r="E24" s="13" t="s">
        <v>45</v>
      </c>
      <c r="F24" s="13"/>
      <c r="G24" s="13"/>
      <c r="H24" s="14" cm="1">
        <f t="array" ref="H24">SUMPRODUCT((Tablo713616[[#This Row],[İS 17.1.1]:[İS 18.2.1]]="Evet")*2 + (Tablo713616[[#This Row],[İS 17.1.1]:[İS 18.2.1]]="Geliştirilmekte")*1 + (Tablo713616[[#This Row],[İS 17.1.1]:[İS 18.2.1]]="Hayır")*0) / (COUNTIF(Tablo713616[[#This Row],[İS 17.1.1]:[İS 18.2.1]],"&lt;&gt;")*2)</f>
        <v>1</v>
      </c>
    </row>
    <row r="25" spans="1:8" ht="15" customHeight="1" x14ac:dyDescent="0.25">
      <c r="A25" s="12" t="s">
        <v>126</v>
      </c>
      <c r="B25" s="13"/>
      <c r="C25" s="13"/>
      <c r="D25" s="13"/>
      <c r="E25" s="13" t="s">
        <v>45</v>
      </c>
      <c r="F25" s="13"/>
      <c r="G25" s="13"/>
      <c r="H25" s="14" cm="1">
        <f t="array" ref="H25">SUMPRODUCT((Tablo713616[[#This Row],[İS 17.1.1]:[İS 18.2.1]]="Evet")*2 + (Tablo713616[[#This Row],[İS 17.1.1]:[İS 18.2.1]]="Geliştirilmekte")*1 + (Tablo713616[[#This Row],[İS 17.1.1]:[İS 18.2.1]]="Hayır")*0) / (COUNTIF(Tablo713616[[#This Row],[İS 17.1.1]:[İS 18.2.1]],"&lt;&gt;")*2)</f>
        <v>1</v>
      </c>
    </row>
    <row r="26" spans="1:8" ht="15" customHeight="1" x14ac:dyDescent="0.25">
      <c r="A26" s="12" t="s">
        <v>130</v>
      </c>
      <c r="B26" s="13"/>
      <c r="C26" s="13"/>
      <c r="D26" s="13"/>
      <c r="E26" s="13" t="s">
        <v>45</v>
      </c>
      <c r="F26" s="13"/>
      <c r="G26" s="13"/>
      <c r="H26" s="14" cm="1">
        <f t="array" ref="H26">SUMPRODUCT((Tablo713616[[#This Row],[İS 17.1.1]:[İS 18.2.1]]="Evet")*2 + (Tablo713616[[#This Row],[İS 17.1.1]:[İS 18.2.1]]="Geliştirilmekte")*1 + (Tablo713616[[#This Row],[İS 17.1.1]:[İS 18.2.1]]="Hayır")*0) / (COUNTIF(Tablo713616[[#This Row],[İS 17.1.1]:[İS 18.2.1]],"&lt;&gt;")*2)</f>
        <v>1</v>
      </c>
    </row>
    <row r="27" spans="1:8" ht="15" customHeight="1" x14ac:dyDescent="0.25">
      <c r="A27" s="12" t="s">
        <v>131</v>
      </c>
      <c r="B27" s="13"/>
      <c r="C27" s="13"/>
      <c r="D27" s="13"/>
      <c r="E27" s="13" t="s">
        <v>45</v>
      </c>
      <c r="F27" s="13"/>
      <c r="G27" s="13"/>
      <c r="H27" s="14" cm="1">
        <f t="array" ref="H27">SUMPRODUCT((Tablo713616[[#This Row],[İS 17.1.1]:[İS 18.2.1]]="Evet")*2 + (Tablo713616[[#This Row],[İS 17.1.1]:[İS 18.2.1]]="Geliştirilmekte")*1 + (Tablo713616[[#This Row],[İS 17.1.1]:[İS 18.2.1]]="Hayır")*0) / (COUNTIF(Tablo713616[[#This Row],[İS 17.1.1]:[İS 18.2.1]],"&lt;&gt;")*2)</f>
        <v>1</v>
      </c>
    </row>
    <row r="28" spans="1:8" ht="15" customHeight="1" x14ac:dyDescent="0.25">
      <c r="A28" s="12" t="s">
        <v>140</v>
      </c>
      <c r="B28" s="13"/>
      <c r="C28" s="13"/>
      <c r="D28" s="13"/>
      <c r="E28" s="13" t="s">
        <v>45</v>
      </c>
      <c r="F28" s="13"/>
      <c r="G28" s="13"/>
      <c r="H28" s="14" cm="1">
        <f t="array" ref="H28">SUMPRODUCT((Tablo713616[[#This Row],[İS 17.1.1]:[İS 18.2.1]]="Evet")*2 + (Tablo713616[[#This Row],[İS 17.1.1]:[İS 18.2.1]]="Geliştirilmekte")*1 + (Tablo713616[[#This Row],[İS 17.1.1]:[İS 18.2.1]]="Hayır")*0) / (COUNTIF(Tablo713616[[#This Row],[İS 17.1.1]:[İS 18.2.1]],"&lt;&gt;")*2)</f>
        <v>1</v>
      </c>
    </row>
    <row r="29" spans="1:8" ht="15" customHeight="1" x14ac:dyDescent="0.25">
      <c r="A29" s="12" t="s">
        <v>142</v>
      </c>
      <c r="B29" s="13"/>
      <c r="C29" s="13"/>
      <c r="D29" s="13"/>
      <c r="E29" s="13" t="s">
        <v>45</v>
      </c>
      <c r="F29" s="13"/>
      <c r="G29" s="13"/>
      <c r="H29" s="14" cm="1">
        <f t="array" ref="H29">SUMPRODUCT((Tablo713616[[#This Row],[İS 17.1.1]:[İS 18.2.1]]="Evet")*2 + (Tablo713616[[#This Row],[İS 17.1.1]:[İS 18.2.1]]="Geliştirilmekte")*1 + (Tablo713616[[#This Row],[İS 17.1.1]:[İS 18.2.1]]="Hayır")*0) / (COUNTIF(Tablo713616[[#This Row],[İS 17.1.1]:[İS 18.2.1]],"&lt;&gt;")*2)</f>
        <v>1</v>
      </c>
    </row>
    <row r="30" spans="1:8" ht="15" customHeight="1" x14ac:dyDescent="0.25">
      <c r="A30" s="12" t="s">
        <v>144</v>
      </c>
      <c r="B30" s="13"/>
      <c r="C30" s="13"/>
      <c r="D30" s="13"/>
      <c r="E30" s="13" t="s">
        <v>45</v>
      </c>
      <c r="F30" s="13"/>
      <c r="G30" s="13"/>
      <c r="H30" s="14" cm="1">
        <f t="array" ref="H30">SUMPRODUCT((Tablo713616[[#This Row],[İS 17.1.1]:[İS 18.2.1]]="Evet")*2 + (Tablo713616[[#This Row],[İS 17.1.1]:[İS 18.2.1]]="Geliştirilmekte")*1 + (Tablo713616[[#This Row],[İS 17.1.1]:[İS 18.2.1]]="Hayır")*0) / (COUNTIF(Tablo713616[[#This Row],[İS 17.1.1]:[İS 18.2.1]],"&lt;&gt;")*2)</f>
        <v>1</v>
      </c>
    </row>
    <row r="31" spans="1:8" ht="15" customHeight="1" x14ac:dyDescent="0.25">
      <c r="A31" s="12" t="s">
        <v>148</v>
      </c>
      <c r="B31" s="13"/>
      <c r="C31" s="13"/>
      <c r="D31" s="13"/>
      <c r="E31" s="13" t="s">
        <v>45</v>
      </c>
      <c r="F31" s="13"/>
      <c r="G31" s="13"/>
      <c r="H31" s="14" cm="1">
        <f t="array" ref="H31">SUMPRODUCT((Tablo713616[[#This Row],[İS 17.1.1]:[İS 18.2.1]]="Evet")*2 + (Tablo713616[[#This Row],[İS 17.1.1]:[İS 18.2.1]]="Geliştirilmekte")*1 + (Tablo713616[[#This Row],[İS 17.1.1]:[İS 18.2.1]]="Hayır")*0) / (COUNTIF(Tablo713616[[#This Row],[İS 17.1.1]:[İS 18.2.1]],"&lt;&gt;")*2)</f>
        <v>1</v>
      </c>
    </row>
    <row r="32" spans="1:8" ht="15" customHeight="1" x14ac:dyDescent="0.25">
      <c r="A32" s="12" t="s">
        <v>149</v>
      </c>
      <c r="B32" s="13"/>
      <c r="C32" s="13"/>
      <c r="D32" s="13"/>
      <c r="E32" s="13" t="s">
        <v>45</v>
      </c>
      <c r="F32" s="13"/>
      <c r="G32" s="13"/>
      <c r="H32" s="14" cm="1">
        <f t="array" ref="H32">SUMPRODUCT((Tablo713616[[#This Row],[İS 17.1.1]:[İS 18.2.1]]="Evet")*2 + (Tablo713616[[#This Row],[İS 17.1.1]:[İS 18.2.1]]="Geliştirilmekte")*1 + (Tablo713616[[#This Row],[İS 17.1.1]:[İS 18.2.1]]="Hayır")*0) / (COUNTIF(Tablo713616[[#This Row],[İS 17.1.1]:[İS 18.2.1]],"&lt;&gt;")*2)</f>
        <v>1</v>
      </c>
    </row>
    <row r="33" spans="1:8" ht="15" customHeight="1" x14ac:dyDescent="0.25">
      <c r="A33" s="12" t="s">
        <v>101</v>
      </c>
      <c r="B33" s="13"/>
      <c r="C33" s="13"/>
      <c r="D33" s="13"/>
      <c r="E33" s="13" t="s">
        <v>45</v>
      </c>
      <c r="F33" s="13"/>
      <c r="G33" s="13"/>
      <c r="H33" s="14" cm="1">
        <f t="array" ref="H33">SUMPRODUCT((Tablo713616[[#This Row],[İS 17.1.1]:[İS 18.2.1]]="Evet")*2 + (Tablo713616[[#This Row],[İS 17.1.1]:[İS 18.2.1]]="Geliştirilmekte")*1 + (Tablo713616[[#This Row],[İS 17.1.1]:[İS 18.2.1]]="Hayır")*0) / (COUNTIF(Tablo713616[[#This Row],[İS 17.1.1]:[İS 18.2.1]],"&lt;&gt;")*2)</f>
        <v>1</v>
      </c>
    </row>
    <row r="34" spans="1:8" ht="15" customHeight="1" x14ac:dyDescent="0.25">
      <c r="A34" s="15" t="s">
        <v>111</v>
      </c>
      <c r="B34" s="13"/>
      <c r="C34" s="13"/>
      <c r="D34" s="13"/>
      <c r="E34" s="13" t="s">
        <v>45</v>
      </c>
      <c r="F34" s="13"/>
      <c r="G34" s="13"/>
      <c r="H34" s="14" cm="1">
        <f t="array" ref="H34">SUMPRODUCT((Tablo713616[[#This Row],[İS 17.1.1]:[İS 18.2.1]]="Evet")*2 + (Tablo713616[[#This Row],[İS 17.1.1]:[İS 18.2.1]]="Geliştirilmekte")*1 + (Tablo713616[[#This Row],[İS 17.1.1]:[İS 18.2.1]]="Hayır")*0) / (COUNTIF(Tablo713616[[#This Row],[İS 17.1.1]:[İS 18.2.1]],"&lt;&gt;")*2)</f>
        <v>1</v>
      </c>
    </row>
    <row r="35" spans="1:8" ht="15" customHeight="1" x14ac:dyDescent="0.25">
      <c r="A35" s="12" t="s">
        <v>154</v>
      </c>
      <c r="B35" s="13"/>
      <c r="C35" s="13"/>
      <c r="D35" s="13"/>
      <c r="E35" s="13" t="s">
        <v>45</v>
      </c>
      <c r="F35" s="13"/>
      <c r="G35" s="13"/>
      <c r="H35" s="14" cm="1">
        <f t="array" ref="H35">SUMPRODUCT((Tablo713616[[#This Row],[İS 17.1.1]:[İS 18.2.1]]="Evet")*2 + (Tablo713616[[#This Row],[İS 17.1.1]:[İS 18.2.1]]="Geliştirilmekte")*1 + (Tablo713616[[#This Row],[İS 17.1.1]:[İS 18.2.1]]="Hayır")*0) / (COUNTIF(Tablo713616[[#This Row],[İS 17.1.1]:[İS 18.2.1]],"&lt;&gt;")*2)</f>
        <v>1</v>
      </c>
    </row>
    <row r="36" spans="1:8" ht="15" customHeight="1" x14ac:dyDescent="0.25">
      <c r="A36" s="16" t="s">
        <v>155</v>
      </c>
      <c r="B36" s="13"/>
      <c r="C36" s="13"/>
      <c r="D36" s="13"/>
      <c r="E36" s="13" t="s">
        <v>45</v>
      </c>
      <c r="F36" s="13"/>
      <c r="G36" s="13"/>
      <c r="H36" s="14" cm="1">
        <f t="array" ref="H36">SUMPRODUCT((Tablo713616[[#This Row],[İS 17.1.1]:[İS 18.2.1]]="Evet")*2 + (Tablo713616[[#This Row],[İS 17.1.1]:[İS 18.2.1]]="Geliştirilmekte")*1 + (Tablo713616[[#This Row],[İS 17.1.1]:[İS 18.2.1]]="Hayır")*0) / (COUNTIF(Tablo713616[[#This Row],[İS 17.1.1]:[İS 18.2.1]],"&lt;&gt;")*2)</f>
        <v>1</v>
      </c>
    </row>
    <row r="37" spans="1:8" ht="15" customHeight="1" x14ac:dyDescent="0.25">
      <c r="A37" s="12" t="s">
        <v>156</v>
      </c>
      <c r="B37" s="13"/>
      <c r="C37" s="13"/>
      <c r="D37" s="13"/>
      <c r="E37" s="13" t="s">
        <v>45</v>
      </c>
      <c r="F37" s="13"/>
      <c r="G37" s="13"/>
      <c r="H37" s="14" cm="1">
        <f t="array" ref="H37">SUMPRODUCT((Tablo713616[[#This Row],[İS 17.1.1]:[İS 18.2.1]]="Evet")*2 + (Tablo713616[[#This Row],[İS 17.1.1]:[İS 18.2.1]]="Geliştirilmekte")*1 + (Tablo713616[[#This Row],[İS 17.1.1]:[İS 18.2.1]]="Hayır")*0) / (COUNTIF(Tablo713616[[#This Row],[İS 17.1.1]:[İS 18.2.1]],"&lt;&gt;")*2)</f>
        <v>1</v>
      </c>
    </row>
    <row r="38" spans="1:8" ht="15" customHeight="1" x14ac:dyDescent="0.25">
      <c r="A38" s="12" t="s">
        <v>157</v>
      </c>
      <c r="B38" s="13"/>
      <c r="C38" s="13"/>
      <c r="D38" s="13"/>
      <c r="E38" s="13" t="s">
        <v>45</v>
      </c>
      <c r="F38" s="13"/>
      <c r="G38" s="13"/>
      <c r="H38" s="14" cm="1">
        <f t="array" ref="H38">SUMPRODUCT((Tablo713616[[#This Row],[İS 17.1.1]:[İS 18.2.1]]="Evet")*2 + (Tablo713616[[#This Row],[İS 17.1.1]:[İS 18.2.1]]="Geliştirilmekte")*1 + (Tablo713616[[#This Row],[İS 17.1.1]:[İS 18.2.1]]="Hayır")*0) / (COUNTIF(Tablo713616[[#This Row],[İS 17.1.1]:[İS 18.2.1]],"&lt;&gt;")*2)</f>
        <v>1</v>
      </c>
    </row>
    <row r="39" spans="1:8" ht="15" customHeight="1" x14ac:dyDescent="0.25">
      <c r="A39" s="16" t="s">
        <v>98</v>
      </c>
      <c r="B39" s="13" t="s">
        <v>46</v>
      </c>
      <c r="C39" s="13"/>
      <c r="D39" s="13" t="s">
        <v>45</v>
      </c>
      <c r="E39" s="13" t="s">
        <v>45</v>
      </c>
      <c r="F39" s="13"/>
      <c r="G39" s="13" t="s">
        <v>45</v>
      </c>
      <c r="H39" s="14" cm="1">
        <f t="array" ref="H39">SUMPRODUCT((Tablo713616[[#This Row],[İS 17.1.1]:[İS 18.2.1]]="Evet")*2 + (Tablo713616[[#This Row],[İS 17.1.1]:[İS 18.2.1]]="Geliştirilmekte")*1 + (Tablo713616[[#This Row],[İS 17.1.1]:[İS 18.2.1]]="Hayır")*0) / (COUNTIF(Tablo713616[[#This Row],[İS 17.1.1]:[İS 18.2.1]],"&lt;&gt;")*2)</f>
        <v>0.75</v>
      </c>
    </row>
    <row r="40" spans="1:8" ht="15" customHeight="1" x14ac:dyDescent="0.25">
      <c r="A40" s="12" t="s">
        <v>99</v>
      </c>
      <c r="B40" s="13"/>
      <c r="C40" s="13"/>
      <c r="D40" s="13"/>
      <c r="E40" s="13" t="s">
        <v>45</v>
      </c>
      <c r="F40" s="13"/>
      <c r="G40" s="13"/>
      <c r="H40" s="14" cm="1">
        <f t="array" ref="H40">SUMPRODUCT((Tablo713616[[#This Row],[İS 17.1.1]:[İS 18.2.1]]="Evet")*2 + (Tablo713616[[#This Row],[İS 17.1.1]:[İS 18.2.1]]="Geliştirilmekte")*1 + (Tablo713616[[#This Row],[İS 17.1.1]:[İS 18.2.1]]="Hayır")*0) / (COUNTIF(Tablo713616[[#This Row],[İS 17.1.1]:[İS 18.2.1]],"&lt;&gt;")*2)</f>
        <v>1</v>
      </c>
    </row>
    <row r="41" spans="1:8" ht="15" customHeight="1" x14ac:dyDescent="0.25">
      <c r="A41" s="12" t="s">
        <v>152</v>
      </c>
      <c r="B41" s="13"/>
      <c r="C41" s="13"/>
      <c r="D41" s="13"/>
      <c r="E41" s="13" t="s">
        <v>45</v>
      </c>
      <c r="F41" s="13"/>
      <c r="G41" s="13"/>
      <c r="H41" s="14" cm="1">
        <f t="array" ref="H41">SUMPRODUCT((Tablo713616[[#This Row],[İS 17.1.1]:[İS 18.2.1]]="Evet")*2 + (Tablo713616[[#This Row],[İS 17.1.1]:[İS 18.2.1]]="Geliştirilmekte")*1 + (Tablo713616[[#This Row],[İS 17.1.1]:[İS 18.2.1]]="Hayır")*0) / (COUNTIF(Tablo713616[[#This Row],[İS 17.1.1]:[İS 18.2.1]],"&lt;&gt;")*2)</f>
        <v>1</v>
      </c>
    </row>
    <row r="42" spans="1:8" ht="15" customHeight="1" x14ac:dyDescent="0.25">
      <c r="A42" s="12" t="s">
        <v>125</v>
      </c>
      <c r="B42" s="13"/>
      <c r="C42" s="13"/>
      <c r="D42" s="13"/>
      <c r="E42" s="13" t="s">
        <v>45</v>
      </c>
      <c r="F42" s="13"/>
      <c r="G42" s="13"/>
      <c r="H42" s="14" cm="1">
        <f t="array" ref="H42">SUMPRODUCT((Tablo713616[[#This Row],[İS 17.1.1]:[İS 18.2.1]]="Evet")*2 + (Tablo713616[[#This Row],[İS 17.1.1]:[İS 18.2.1]]="Geliştirilmekte")*1 + (Tablo713616[[#This Row],[İS 17.1.1]:[İS 18.2.1]]="Hayır")*0) / (COUNTIF(Tablo713616[[#This Row],[İS 17.1.1]:[İS 18.2.1]],"&lt;&gt;")*2)</f>
        <v>1</v>
      </c>
    </row>
    <row r="43" spans="1:8" ht="15" customHeight="1" x14ac:dyDescent="0.25">
      <c r="A43" s="12" t="s">
        <v>153</v>
      </c>
      <c r="B43" s="13"/>
      <c r="C43" s="13"/>
      <c r="D43" s="13"/>
      <c r="E43" s="13" t="s">
        <v>45</v>
      </c>
      <c r="F43" s="13"/>
      <c r="G43" s="13"/>
      <c r="H43" s="14" cm="1">
        <f t="array" ref="H43">SUMPRODUCT((Tablo713616[[#This Row],[İS 17.1.1]:[İS 18.2.1]]="Evet")*2 + (Tablo713616[[#This Row],[İS 17.1.1]:[İS 18.2.1]]="Geliştirilmekte")*1 + (Tablo713616[[#This Row],[İS 17.1.1]:[İS 18.2.1]]="Hayır")*0) / (COUNTIF(Tablo713616[[#This Row],[İS 17.1.1]:[İS 18.2.1]],"&lt;&gt;")*2)</f>
        <v>1</v>
      </c>
    </row>
    <row r="44" spans="1:8" ht="15" customHeight="1" x14ac:dyDescent="0.25">
      <c r="A44" s="12" t="s">
        <v>150</v>
      </c>
      <c r="B44" s="13"/>
      <c r="C44" s="13"/>
      <c r="D44" s="13"/>
      <c r="E44" s="13" t="s">
        <v>45</v>
      </c>
      <c r="F44" s="13"/>
      <c r="G44" s="13"/>
      <c r="H44" s="14" cm="1">
        <f t="array" ref="H44">SUMPRODUCT((Tablo713616[[#This Row],[İS 17.1.1]:[İS 18.2.1]]="Evet")*2 + (Tablo713616[[#This Row],[İS 17.1.1]:[İS 18.2.1]]="Geliştirilmekte")*1 + (Tablo713616[[#This Row],[İS 17.1.1]:[İS 18.2.1]]="Hayır")*0) / (COUNTIF(Tablo713616[[#This Row],[İS 17.1.1]:[İS 18.2.1]],"&lt;&gt;")*2)</f>
        <v>1</v>
      </c>
    </row>
    <row r="45" spans="1:8" ht="15" customHeight="1" x14ac:dyDescent="0.25">
      <c r="A45" s="12" t="s">
        <v>151</v>
      </c>
      <c r="B45" s="13"/>
      <c r="C45" s="13"/>
      <c r="D45" s="13"/>
      <c r="E45" s="13" t="s">
        <v>45</v>
      </c>
      <c r="F45" s="13"/>
      <c r="G45" s="13"/>
      <c r="H45" s="14" cm="1">
        <f t="array" ref="H45">SUMPRODUCT((Tablo713616[[#This Row],[İS 17.1.1]:[İS 18.2.1]]="Evet")*2 + (Tablo713616[[#This Row],[İS 17.1.1]:[İS 18.2.1]]="Geliştirilmekte")*1 + (Tablo713616[[#This Row],[İS 17.1.1]:[İS 18.2.1]]="Hayır")*0) / (COUNTIF(Tablo713616[[#This Row],[İS 17.1.1]:[İS 18.2.1]],"&lt;&gt;")*2)</f>
        <v>1</v>
      </c>
    </row>
    <row r="46" spans="1:8" ht="15" customHeight="1" x14ac:dyDescent="0.25">
      <c r="A46" s="12" t="s">
        <v>100</v>
      </c>
      <c r="B46" s="17"/>
      <c r="C46" s="17"/>
      <c r="D46" s="17"/>
      <c r="E46" s="17"/>
      <c r="F46" s="17"/>
      <c r="G46" s="17"/>
      <c r="H46" s="17"/>
    </row>
  </sheetData>
  <mergeCells count="2">
    <mergeCell ref="A2:A3"/>
    <mergeCell ref="A1:H1"/>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4AF793C-9033-427C-8A7E-9EE50E46C1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Kontrol Ortamı</vt:lpstr>
      <vt:lpstr>Risk</vt:lpstr>
      <vt:lpstr>Kontrol Faaliyetleri</vt:lpstr>
      <vt:lpstr>Bilgi ve İletişim</vt:lpstr>
      <vt:lpstr>İzleme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Elvan ÇALHAN</cp:lastModifiedBy>
  <cp:lastPrinted>2025-06-17T11:36:24Z</cp:lastPrinted>
  <dcterms:created xsi:type="dcterms:W3CDTF">2015-06-05T18:19:34Z</dcterms:created>
  <dcterms:modified xsi:type="dcterms:W3CDTF">2025-07-01T07:55:46Z</dcterms:modified>
</cp:coreProperties>
</file>